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3"/>
  <c r="M13" s="1"/>
  <c r="K25"/>
  <c r="M25" s="1"/>
  <c r="K37"/>
  <c r="M37" s="1"/>
  <c r="K41"/>
  <c r="M41" s="1"/>
  <c r="K65"/>
  <c r="M65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21"/>
  <c r="M21" s="1"/>
  <c r="K33"/>
  <c r="M33" s="1"/>
  <c r="K45"/>
  <c r="M45" s="1"/>
  <c r="K53"/>
  <c r="M53" s="1"/>
  <c r="K57"/>
  <c r="M57" s="1"/>
  <c r="K69"/>
  <c r="M69" s="1"/>
  <c r="K77"/>
  <c r="M77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9"/>
  <c r="M29" s="1"/>
  <c r="K49"/>
  <c r="M49" s="1"/>
  <c r="K61"/>
  <c r="M61" s="1"/>
  <c r="K73"/>
  <c r="M73" s="1"/>
  <c r="K81"/>
  <c r="M81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Q31" s="1"/>
  <c r="B35"/>
  <c r="D35" s="1"/>
  <c r="Q35" s="1"/>
  <c r="B39"/>
  <c r="D39" s="1"/>
  <c r="B43"/>
  <c r="D43" s="1"/>
  <c r="B47"/>
  <c r="D47" s="1"/>
  <c r="B51"/>
  <c r="D51" s="1"/>
  <c r="B55"/>
  <c r="D55" s="1"/>
  <c r="B59"/>
  <c r="D59" s="1"/>
  <c r="B63"/>
  <c r="D63" s="1"/>
  <c r="Q63" s="1"/>
  <c r="B67"/>
  <c r="D67" s="1"/>
  <c r="B71"/>
  <c r="D71" s="1"/>
  <c r="B75"/>
  <c r="D75" s="1"/>
  <c r="B79"/>
  <c r="D79" s="1"/>
  <c r="Q79" s="1"/>
  <c r="B83"/>
  <c r="D83" s="1"/>
  <c r="Q83" s="1"/>
  <c r="B87"/>
  <c r="D87" s="1"/>
  <c r="B91"/>
  <c r="D91" s="1"/>
  <c r="B95"/>
  <c r="D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B21"/>
  <c r="D21" s="1"/>
  <c r="B25"/>
  <c r="D25" s="1"/>
  <c r="B29"/>
  <c r="D29" s="1"/>
  <c r="Q29" s="1"/>
  <c r="B33"/>
  <c r="D33" s="1"/>
  <c r="B37"/>
  <c r="D37" s="1"/>
  <c r="Q37" s="1"/>
  <c r="B41"/>
  <c r="D41" s="1"/>
  <c r="B45"/>
  <c r="D45" s="1"/>
  <c r="B49"/>
  <c r="D49" s="1"/>
  <c r="B53"/>
  <c r="D53" s="1"/>
  <c r="B57"/>
  <c r="D57" s="1"/>
  <c r="Q57" s="1"/>
  <c r="B61"/>
  <c r="D61" s="1"/>
  <c r="Q61" s="1"/>
  <c r="B65"/>
  <c r="D65" s="1"/>
  <c r="Q65" s="1"/>
  <c r="B69"/>
  <c r="D69" s="1"/>
  <c r="B73"/>
  <c r="D73" s="1"/>
  <c r="B77"/>
  <c r="D77" s="1"/>
  <c r="B81"/>
  <c r="D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8" i="81" l="1"/>
  <c r="Q68"/>
  <c r="Q67"/>
  <c r="Q77"/>
  <c r="Q75"/>
  <c r="Q81"/>
  <c r="Q27"/>
  <c r="Q91"/>
  <c r="Q76"/>
  <c r="Q59"/>
  <c r="Q49"/>
  <c r="Q47"/>
  <c r="Q45"/>
  <c r="Q43"/>
  <c r="Q11"/>
  <c r="Q54"/>
  <c r="Q53"/>
  <c r="Q26"/>
  <c r="Q25"/>
  <c r="Q19"/>
  <c r="Q6"/>
  <c r="Q92"/>
  <c r="Q20"/>
  <c r="Q12"/>
  <c r="Q84"/>
  <c r="Q28"/>
  <c r="Q86"/>
  <c r="Q51"/>
  <c r="Q36"/>
  <c r="Q21"/>
  <c r="T2" i="82"/>
  <c r="T2" i="79"/>
  <c r="DM99" i="11"/>
  <c r="Q69" i="81"/>
  <c r="Q95"/>
  <c r="Q73"/>
  <c r="Q41"/>
  <c r="Q9"/>
  <c r="Q87"/>
  <c r="Q71"/>
  <c r="Q55"/>
  <c r="Q39"/>
  <c r="Q23"/>
  <c r="Q7"/>
  <c r="Q88"/>
  <c r="Q56"/>
  <c r="Q40"/>
  <c r="Q24"/>
  <c r="Q8"/>
  <c r="Q33"/>
  <c r="Q17"/>
  <c r="Q52"/>
  <c r="Q72"/>
  <c r="Q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B7" i="61" s="1"/>
  <c r="AG7" i="14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B15" i="61" s="1"/>
  <c r="AG15" i="14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B19" i="61" s="1"/>
  <c r="AG19" i="14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B23" i="61" s="1"/>
  <c r="AG23" i="14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B27" i="61" s="1"/>
  <c r="AG27" i="14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B35" i="61" s="1"/>
  <c r="AG35" i="14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B43" i="61" s="1"/>
  <c r="AG43" i="14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B51" i="61" s="1"/>
  <c r="AG51" i="14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B55" i="61" s="1"/>
  <c r="AG55" i="14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B59" i="61" s="1"/>
  <c r="AG59" i="14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B71" i="61" s="1"/>
  <c r="AG71" i="14"/>
  <c r="AH71"/>
  <c r="AI71"/>
  <c r="AJ71"/>
  <c r="AE72"/>
  <c r="AF72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B75" i="61" s="1"/>
  <c r="AG75" i="14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B87" i="61" s="1"/>
  <c r="AG87" i="14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B91" i="61" s="1"/>
  <c r="AG91" i="14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Y24"/>
  <c r="Z24"/>
  <c r="AA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Y36"/>
  <c r="Z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Y56"/>
  <c r="Z56"/>
  <c r="AA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AP99" i="29" l="1"/>
  <c r="AO99"/>
  <c r="AL99" i="28"/>
  <c r="AL99" i="24"/>
  <c r="AB96" i="63"/>
  <c r="AB76"/>
  <c r="AB68"/>
  <c r="AB64"/>
  <c r="AB60"/>
  <c r="AB52"/>
  <c r="AB48"/>
  <c r="AB40"/>
  <c r="AB28"/>
  <c r="AB24"/>
  <c r="AB8"/>
  <c r="AB4"/>
  <c r="AB92" i="61"/>
  <c r="AB88"/>
  <c r="AB80"/>
  <c r="AB64"/>
  <c r="AB60"/>
  <c r="AB52"/>
  <c r="AB48"/>
  <c r="AB40"/>
  <c r="AB4"/>
  <c r="AB77"/>
  <c r="AB73"/>
  <c r="AA10" i="63"/>
  <c r="AA8"/>
  <c r="AA6" i="61"/>
  <c r="AA4"/>
  <c r="AB92" i="63"/>
  <c r="AB84"/>
  <c r="AB80"/>
  <c r="AB12"/>
  <c r="AB93"/>
  <c r="AB89"/>
  <c r="AB85"/>
  <c r="AB81"/>
  <c r="AB77"/>
  <c r="AB73"/>
  <c r="AB69"/>
  <c r="AB93" i="62"/>
  <c r="AB89"/>
  <c r="AB85"/>
  <c r="AB81"/>
  <c r="AB77"/>
  <c r="AB73"/>
  <c r="AB65"/>
  <c r="AB61"/>
  <c r="AB57"/>
  <c r="AB53"/>
  <c r="AB49"/>
  <c r="AB45"/>
  <c r="AB41"/>
  <c r="AB37"/>
  <c r="AB33"/>
  <c r="AB29"/>
  <c r="AB25"/>
  <c r="AB21"/>
  <c r="AB17"/>
  <c r="AB13"/>
  <c r="AB60"/>
  <c r="AB48"/>
  <c r="AB36"/>
  <c r="AB20"/>
  <c r="AB96" i="61"/>
  <c r="AB84"/>
  <c r="AB76"/>
  <c r="AB72"/>
  <c r="AB56"/>
  <c r="AB44"/>
  <c r="AB36"/>
  <c r="AB28"/>
  <c r="AB93"/>
  <c r="AB89"/>
  <c r="AB81"/>
  <c r="AA6" i="63"/>
  <c r="AA8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F7" s="1"/>
  <c r="B8"/>
  <c r="C8"/>
  <c r="B9"/>
  <c r="C9"/>
  <c r="F9" s="1"/>
  <c r="B10"/>
  <c r="F10" s="1"/>
  <c r="C10"/>
  <c r="B11"/>
  <c r="C11"/>
  <c r="B12"/>
  <c r="F12" s="1"/>
  <c r="C12"/>
  <c r="B13"/>
  <c r="C13"/>
  <c r="F13" s="1"/>
  <c r="B14"/>
  <c r="C14"/>
  <c r="B15"/>
  <c r="C15"/>
  <c r="F15" s="1"/>
  <c r="B16"/>
  <c r="F16" s="1"/>
  <c r="C16"/>
  <c r="B17"/>
  <c r="C17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C24"/>
  <c r="B25"/>
  <c r="C25"/>
  <c r="F25" s="1"/>
  <c r="B26"/>
  <c r="F26" s="1"/>
  <c r="C26"/>
  <c r="B27"/>
  <c r="C27"/>
  <c r="B28"/>
  <c r="F28" s="1"/>
  <c r="C28"/>
  <c r="B29"/>
  <c r="C29"/>
  <c r="B30"/>
  <c r="C30"/>
  <c r="B31"/>
  <c r="C31"/>
  <c r="F31" s="1"/>
  <c r="B32"/>
  <c r="C32"/>
  <c r="B33"/>
  <c r="C33"/>
  <c r="F33" s="1"/>
  <c r="B34"/>
  <c r="F34" s="1"/>
  <c r="C34"/>
  <c r="B35"/>
  <c r="C35"/>
  <c r="F35" s="1"/>
  <c r="B36"/>
  <c r="C36"/>
  <c r="B37"/>
  <c r="C37"/>
  <c r="B38"/>
  <c r="C38"/>
  <c r="B39"/>
  <c r="C39"/>
  <c r="F39" s="1"/>
  <c r="B40"/>
  <c r="F40" s="1"/>
  <c r="C40"/>
  <c r="B41"/>
  <c r="C41"/>
  <c r="B42"/>
  <c r="F42" s="1"/>
  <c r="C42"/>
  <c r="B43"/>
  <c r="C43"/>
  <c r="F43" s="1"/>
  <c r="B44"/>
  <c r="C44"/>
  <c r="B45"/>
  <c r="C45"/>
  <c r="F45" s="1"/>
  <c r="B46"/>
  <c r="F46" s="1"/>
  <c r="C46"/>
  <c r="B47"/>
  <c r="C47"/>
  <c r="B48"/>
  <c r="F48" s="1"/>
  <c r="C48"/>
  <c r="B49"/>
  <c r="C49"/>
  <c r="F49" s="1"/>
  <c r="B50"/>
  <c r="C50"/>
  <c r="B51"/>
  <c r="C51"/>
  <c r="B52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F65" s="1"/>
  <c r="B66"/>
  <c r="F66" s="1"/>
  <c r="C66"/>
  <c r="B67"/>
  <c r="C67"/>
  <c r="B68"/>
  <c r="F68" s="1"/>
  <c r="C68"/>
  <c r="B69"/>
  <c r="C69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B82"/>
  <c r="C82"/>
  <c r="B83"/>
  <c r="C83"/>
  <c r="F83" s="1"/>
  <c r="B84"/>
  <c r="C84"/>
  <c r="B85"/>
  <c r="C85"/>
  <c r="F85" s="1"/>
  <c r="B86"/>
  <c r="F86" s="1"/>
  <c r="C86"/>
  <c r="B87"/>
  <c r="C87"/>
  <c r="B88"/>
  <c r="F88" s="1"/>
  <c r="C88"/>
  <c r="B89"/>
  <c r="C89"/>
  <c r="F89" s="1"/>
  <c r="B90"/>
  <c r="C90"/>
  <c r="B91"/>
  <c r="C91"/>
  <c r="F91" s="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F56" s="1"/>
  <c r="C56"/>
  <c r="B57"/>
  <c r="C57"/>
  <c r="B58"/>
  <c r="C58"/>
  <c r="B59"/>
  <c r="C59"/>
  <c r="F59" s="1"/>
  <c r="B60"/>
  <c r="F60" s="1"/>
  <c r="C60"/>
  <c r="B61"/>
  <c r="C61"/>
  <c r="F61" s="1"/>
  <c r="B62"/>
  <c r="C62"/>
  <c r="B63"/>
  <c r="C63"/>
  <c r="F63" s="1"/>
  <c r="B64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C70"/>
  <c r="B71"/>
  <c r="C71"/>
  <c r="B72"/>
  <c r="C72"/>
  <c r="B73"/>
  <c r="C73"/>
  <c r="F73" s="1"/>
  <c r="B74"/>
  <c r="F74" s="1"/>
  <c r="C74"/>
  <c r="B75"/>
  <c r="C75"/>
  <c r="B76"/>
  <c r="C76"/>
  <c r="B77"/>
  <c r="C77"/>
  <c r="F77" s="1"/>
  <c r="B78"/>
  <c r="C78"/>
  <c r="B79"/>
  <c r="C79"/>
  <c r="B80"/>
  <c r="F80" s="1"/>
  <c r="C80"/>
  <c r="B81"/>
  <c r="C81"/>
  <c r="B82"/>
  <c r="C82"/>
  <c r="B83"/>
  <c r="C83"/>
  <c r="F83" s="1"/>
  <c r="B84"/>
  <c r="F84" s="1"/>
  <c r="C84"/>
  <c r="B85"/>
  <c r="C85"/>
  <c r="F85" s="1"/>
  <c r="B86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F93" s="1"/>
  <c r="B94"/>
  <c r="F94" s="1"/>
  <c r="C94"/>
  <c r="B95"/>
  <c r="C95"/>
  <c r="B96"/>
  <c r="C96"/>
  <c r="B97"/>
  <c r="C97"/>
  <c r="B98"/>
  <c r="C98"/>
  <c r="C3"/>
  <c r="B3"/>
  <c r="B4" i="61"/>
  <c r="C4"/>
  <c r="B5"/>
  <c r="C5"/>
  <c r="F5" s="1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F29" s="1"/>
  <c r="B30"/>
  <c r="C30"/>
  <c r="B31"/>
  <c r="C31"/>
  <c r="F31" s="1"/>
  <c r="B32"/>
  <c r="F32" s="1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F44" s="1"/>
  <c r="C44"/>
  <c r="B45"/>
  <c r="C45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B54"/>
  <c r="F54" s="1"/>
  <c r="C54"/>
  <c r="B55"/>
  <c r="C55"/>
  <c r="F55" s="1"/>
  <c r="B56"/>
  <c r="C56"/>
  <c r="B57"/>
  <c r="C57"/>
  <c r="F57" s="1"/>
  <c r="B58"/>
  <c r="C58"/>
  <c r="B59"/>
  <c r="C59"/>
  <c r="F59" s="1"/>
  <c r="B60"/>
  <c r="F60" s="1"/>
  <c r="C60"/>
  <c r="B61"/>
  <c r="C61"/>
  <c r="B62"/>
  <c r="F62" s="1"/>
  <c r="C62"/>
  <c r="B63"/>
  <c r="C63"/>
  <c r="F63" s="1"/>
  <c r="B64"/>
  <c r="C64"/>
  <c r="B65"/>
  <c r="C65"/>
  <c r="F65" s="1"/>
  <c r="B66"/>
  <c r="C66"/>
  <c r="B67"/>
  <c r="C67"/>
  <c r="F67" s="1"/>
  <c r="B68"/>
  <c r="F68" s="1"/>
  <c r="C68"/>
  <c r="B69"/>
  <c r="C69"/>
  <c r="B70"/>
  <c r="F70" s="1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F78" s="1"/>
  <c r="C78"/>
  <c r="B79"/>
  <c r="C79"/>
  <c r="B80"/>
  <c r="F80" s="1"/>
  <c r="C80"/>
  <c r="B81"/>
  <c r="C81"/>
  <c r="B82"/>
  <c r="F82" s="1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F92" s="1"/>
  <c r="C92"/>
  <c r="B93"/>
  <c r="C93"/>
  <c r="F93" s="1"/>
  <c r="B94"/>
  <c r="F94" s="1"/>
  <c r="C94"/>
  <c r="B95"/>
  <c r="C95"/>
  <c r="B96"/>
  <c r="C96"/>
  <c r="B97"/>
  <c r="C97"/>
  <c r="F97" s="1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F16" s="1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F33" s="1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F75" s="1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B14"/>
  <c r="F14" s="1"/>
  <c r="C14"/>
  <c r="B15"/>
  <c r="C15"/>
  <c r="B16"/>
  <c r="C16"/>
  <c r="B17"/>
  <c r="C17"/>
  <c r="F17" s="1"/>
  <c r="B18"/>
  <c r="C18"/>
  <c r="B19"/>
  <c r="C19"/>
  <c r="F19" s="1"/>
  <c r="B20"/>
  <c r="F20" s="1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B34"/>
  <c r="C34"/>
  <c r="B35"/>
  <c r="C35"/>
  <c r="F35" s="1"/>
  <c r="B36"/>
  <c r="F36" s="1"/>
  <c r="C36"/>
  <c r="B37"/>
  <c r="C37"/>
  <c r="F37" s="1"/>
  <c r="B38"/>
  <c r="F38" s="1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F50" s="1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C70"/>
  <c r="B71"/>
  <c r="C71"/>
  <c r="F71" s="1"/>
  <c r="B72"/>
  <c r="F72" s="1"/>
  <c r="C72"/>
  <c r="B73"/>
  <c r="C73"/>
  <c r="F73" s="1"/>
  <c r="B74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F18" s="1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F31" s="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F66" s="1"/>
  <c r="C66"/>
  <c r="B67"/>
  <c r="C67"/>
  <c r="F67" s="1"/>
  <c r="B68"/>
  <c r="F68" s="1"/>
  <c r="C68"/>
  <c r="B69"/>
  <c r="C69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F76" s="1"/>
  <c r="C76"/>
  <c r="B77"/>
  <c r="C77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B88"/>
  <c r="F88" s="1"/>
  <c r="C88"/>
  <c r="B89"/>
  <c r="C89"/>
  <c r="F89" s="1"/>
  <c r="B90"/>
  <c r="C90"/>
  <c r="B91"/>
  <c r="C91"/>
  <c r="F91" s="1"/>
  <c r="B92"/>
  <c r="C92"/>
  <c r="B93"/>
  <c r="C93"/>
  <c r="F93" s="1"/>
  <c r="B94"/>
  <c r="F94" s="1"/>
  <c r="C94"/>
  <c r="B95"/>
  <c r="C95"/>
  <c r="F95" s="1"/>
  <c r="B96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F90"/>
  <c r="U89"/>
  <c r="N89"/>
  <c r="U88"/>
  <c r="N88"/>
  <c r="U87"/>
  <c r="U86"/>
  <c r="N86"/>
  <c r="U85"/>
  <c r="N85"/>
  <c r="U84"/>
  <c r="N84"/>
  <c r="F84"/>
  <c r="U83"/>
  <c r="U82"/>
  <c r="N82"/>
  <c r="F82"/>
  <c r="U81"/>
  <c r="N81"/>
  <c r="F81"/>
  <c r="U80"/>
  <c r="N80"/>
  <c r="U79"/>
  <c r="U78"/>
  <c r="U77"/>
  <c r="N77"/>
  <c r="U76"/>
  <c r="N76"/>
  <c r="F76"/>
  <c r="U75"/>
  <c r="U74"/>
  <c r="N74"/>
  <c r="U73"/>
  <c r="N73"/>
  <c r="U72"/>
  <c r="N72"/>
  <c r="F72"/>
  <c r="U71"/>
  <c r="U70"/>
  <c r="N70"/>
  <c r="F70"/>
  <c r="U69"/>
  <c r="N69"/>
  <c r="U68"/>
  <c r="N68"/>
  <c r="U67"/>
  <c r="F67"/>
  <c r="U66"/>
  <c r="N66"/>
  <c r="U65"/>
  <c r="N65"/>
  <c r="U64"/>
  <c r="N64"/>
  <c r="F64"/>
  <c r="U63"/>
  <c r="U62"/>
  <c r="N62"/>
  <c r="F62"/>
  <c r="U61"/>
  <c r="N61"/>
  <c r="F61"/>
  <c r="U60"/>
  <c r="N60"/>
  <c r="U59"/>
  <c r="U58"/>
  <c r="N58"/>
  <c r="U57"/>
  <c r="N57"/>
  <c r="U56"/>
  <c r="N56"/>
  <c r="F56"/>
  <c r="U55"/>
  <c r="U54"/>
  <c r="N54"/>
  <c r="U53"/>
  <c r="N53"/>
  <c r="U52"/>
  <c r="N52"/>
  <c r="F52"/>
  <c r="U51"/>
  <c r="U50"/>
  <c r="N50"/>
  <c r="F50"/>
  <c r="U49"/>
  <c r="N49"/>
  <c r="U48"/>
  <c r="N48"/>
  <c r="U47"/>
  <c r="F47"/>
  <c r="U46"/>
  <c r="N46"/>
  <c r="U45"/>
  <c r="N45"/>
  <c r="U44"/>
  <c r="N44"/>
  <c r="F44"/>
  <c r="U43"/>
  <c r="U42"/>
  <c r="N42"/>
  <c r="U41"/>
  <c r="N41"/>
  <c r="U40"/>
  <c r="N40"/>
  <c r="U39"/>
  <c r="U38"/>
  <c r="N38"/>
  <c r="F38"/>
  <c r="U37"/>
  <c r="N37"/>
  <c r="U36"/>
  <c r="N36"/>
  <c r="F36"/>
  <c r="U35"/>
  <c r="U34"/>
  <c r="N34"/>
  <c r="U33"/>
  <c r="N33"/>
  <c r="U32"/>
  <c r="N32"/>
  <c r="F32"/>
  <c r="U31"/>
  <c r="U30"/>
  <c r="N30"/>
  <c r="F30"/>
  <c r="U29"/>
  <c r="N29"/>
  <c r="F29"/>
  <c r="U28"/>
  <c r="U27"/>
  <c r="N27"/>
  <c r="U26"/>
  <c r="N26"/>
  <c r="U25"/>
  <c r="N25"/>
  <c r="U24"/>
  <c r="N24"/>
  <c r="F24"/>
  <c r="U23"/>
  <c r="U22"/>
  <c r="N22"/>
  <c r="U21"/>
  <c r="N21"/>
  <c r="U20"/>
  <c r="N20"/>
  <c r="F20"/>
  <c r="U19"/>
  <c r="U18"/>
  <c r="N18"/>
  <c r="F18"/>
  <c r="U17"/>
  <c r="N17"/>
  <c r="F17"/>
  <c r="U16"/>
  <c r="N16"/>
  <c r="U15"/>
  <c r="U14"/>
  <c r="N14"/>
  <c r="F14"/>
  <c r="U13"/>
  <c r="N13"/>
  <c r="U12"/>
  <c r="N12"/>
  <c r="U11"/>
  <c r="F11"/>
  <c r="U10"/>
  <c r="N10"/>
  <c r="U9"/>
  <c r="N9"/>
  <c r="U8"/>
  <c r="N8"/>
  <c r="F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F86"/>
  <c r="AD85"/>
  <c r="U85"/>
  <c r="N85"/>
  <c r="U84"/>
  <c r="U83"/>
  <c r="N83"/>
  <c r="U82"/>
  <c r="N82"/>
  <c r="F82"/>
  <c r="U81"/>
  <c r="N81"/>
  <c r="F81"/>
  <c r="U80"/>
  <c r="U79"/>
  <c r="N79"/>
  <c r="AC78"/>
  <c r="U78"/>
  <c r="N78"/>
  <c r="F78"/>
  <c r="U77"/>
  <c r="N77"/>
  <c r="U76"/>
  <c r="F76"/>
  <c r="U75"/>
  <c r="N75"/>
  <c r="F75"/>
  <c r="U74"/>
  <c r="N74"/>
  <c r="U73"/>
  <c r="N73"/>
  <c r="U72"/>
  <c r="F72"/>
  <c r="U71"/>
  <c r="N71"/>
  <c r="U70"/>
  <c r="N70"/>
  <c r="F70"/>
  <c r="AD69"/>
  <c r="U69"/>
  <c r="N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U59"/>
  <c r="N59"/>
  <c r="U58"/>
  <c r="N58"/>
  <c r="F58"/>
  <c r="U57"/>
  <c r="N57"/>
  <c r="F57"/>
  <c r="U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U15"/>
  <c r="F15"/>
  <c r="U14"/>
  <c r="AD13"/>
  <c r="U13"/>
  <c r="U12"/>
  <c r="U11"/>
  <c r="U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F90"/>
  <c r="U89"/>
  <c r="U88"/>
  <c r="F88"/>
  <c r="U87"/>
  <c r="U86"/>
  <c r="N86"/>
  <c r="F86"/>
  <c r="U85"/>
  <c r="U84"/>
  <c r="F84"/>
  <c r="U83"/>
  <c r="U82"/>
  <c r="N82"/>
  <c r="U81"/>
  <c r="F81"/>
  <c r="U80"/>
  <c r="U79"/>
  <c r="F79"/>
  <c r="U78"/>
  <c r="N78"/>
  <c r="U77"/>
  <c r="U76"/>
  <c r="N76"/>
  <c r="F76"/>
  <c r="U75"/>
  <c r="U74"/>
  <c r="N74"/>
  <c r="F74"/>
  <c r="U73"/>
  <c r="U72"/>
  <c r="N72"/>
  <c r="F72"/>
  <c r="U71"/>
  <c r="U70"/>
  <c r="N70"/>
  <c r="U69"/>
  <c r="F69"/>
  <c r="U68"/>
  <c r="N68"/>
  <c r="U67"/>
  <c r="U66"/>
  <c r="N66"/>
  <c r="F66"/>
  <c r="U65"/>
  <c r="U64"/>
  <c r="N64"/>
  <c r="F64"/>
  <c r="U63"/>
  <c r="U62"/>
  <c r="N62"/>
  <c r="U61"/>
  <c r="F61"/>
  <c r="U60"/>
  <c r="N60"/>
  <c r="U59"/>
  <c r="U58"/>
  <c r="N58"/>
  <c r="F58"/>
  <c r="U57"/>
  <c r="U56"/>
  <c r="N56"/>
  <c r="F56"/>
  <c r="U55"/>
  <c r="U54"/>
  <c r="N54"/>
  <c r="U53"/>
  <c r="F53"/>
  <c r="U52"/>
  <c r="N52"/>
  <c r="U51"/>
  <c r="U50"/>
  <c r="N50"/>
  <c r="F50"/>
  <c r="U49"/>
  <c r="U48"/>
  <c r="N48"/>
  <c r="F48"/>
  <c r="U47"/>
  <c r="U46"/>
  <c r="N46"/>
  <c r="U45"/>
  <c r="F45"/>
  <c r="U44"/>
  <c r="N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U31"/>
  <c r="N31"/>
  <c r="U30"/>
  <c r="F30"/>
  <c r="U29"/>
  <c r="N29"/>
  <c r="U28"/>
  <c r="N28"/>
  <c r="U27"/>
  <c r="N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U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U94"/>
  <c r="U93"/>
  <c r="U92"/>
  <c r="F92"/>
  <c r="U91"/>
  <c r="U90"/>
  <c r="F90"/>
  <c r="U89"/>
  <c r="N89"/>
  <c r="U88"/>
  <c r="F88"/>
  <c r="U87"/>
  <c r="U86"/>
  <c r="N86"/>
  <c r="F86"/>
  <c r="U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F32"/>
  <c r="U31"/>
  <c r="N31"/>
  <c r="U30"/>
  <c r="N30"/>
  <c r="F30"/>
  <c r="U29"/>
  <c r="U28"/>
  <c r="N28"/>
  <c r="F28"/>
  <c r="U27"/>
  <c r="N27"/>
  <c r="F27"/>
  <c r="U26"/>
  <c r="N26"/>
  <c r="U25"/>
  <c r="U24"/>
  <c r="N24"/>
  <c r="U23"/>
  <c r="U22"/>
  <c r="N22"/>
  <c r="U21"/>
  <c r="U20"/>
  <c r="N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U94"/>
  <c r="F94"/>
  <c r="U93"/>
  <c r="U92"/>
  <c r="U91"/>
  <c r="U90"/>
  <c r="U89"/>
  <c r="U88"/>
  <c r="U87"/>
  <c r="U86"/>
  <c r="U85"/>
  <c r="U84"/>
  <c r="U83"/>
  <c r="U82"/>
  <c r="U81"/>
  <c r="U80"/>
  <c r="U79"/>
  <c r="U78"/>
  <c r="U77"/>
  <c r="N77"/>
  <c r="U76"/>
  <c r="F76"/>
  <c r="U75"/>
  <c r="U74"/>
  <c r="F74"/>
  <c r="U73"/>
  <c r="U72"/>
  <c r="U71"/>
  <c r="U70"/>
  <c r="U69"/>
  <c r="N69"/>
  <c r="U68"/>
  <c r="U67"/>
  <c r="U66"/>
  <c r="U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U37"/>
  <c r="N37"/>
  <c r="U36"/>
  <c r="U35"/>
  <c r="N35"/>
  <c r="U34"/>
  <c r="N34"/>
  <c r="F34"/>
  <c r="U33"/>
  <c r="N33"/>
  <c r="F33"/>
  <c r="U32"/>
  <c r="U31"/>
  <c r="N31"/>
  <c r="U30"/>
  <c r="U29"/>
  <c r="U28"/>
  <c r="U27"/>
  <c r="N27"/>
  <c r="U26"/>
  <c r="F26"/>
  <c r="U25"/>
  <c r="U24"/>
  <c r="F24"/>
  <c r="U23"/>
  <c r="N23"/>
  <c r="U22"/>
  <c r="F22"/>
  <c r="U21"/>
  <c r="N21"/>
  <c r="F21"/>
  <c r="U20"/>
  <c r="U19"/>
  <c r="N19"/>
  <c r="U18"/>
  <c r="N18"/>
  <c r="F18"/>
  <c r="U17"/>
  <c r="N17"/>
  <c r="U16"/>
  <c r="F16"/>
  <c r="U15"/>
  <c r="N15"/>
  <c r="F15"/>
  <c r="U14"/>
  <c r="U13"/>
  <c r="F13"/>
  <c r="U12"/>
  <c r="U11"/>
  <c r="N11"/>
  <c r="U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U93"/>
  <c r="N93"/>
  <c r="U92"/>
  <c r="N92"/>
  <c r="F92"/>
  <c r="U91"/>
  <c r="U90"/>
  <c r="F90"/>
  <c r="U89"/>
  <c r="N89"/>
  <c r="U88"/>
  <c r="N88"/>
  <c r="U87"/>
  <c r="F87"/>
  <c r="U86"/>
  <c r="U85"/>
  <c r="N85"/>
  <c r="U84"/>
  <c r="N84"/>
  <c r="U83"/>
  <c r="U82"/>
  <c r="U81"/>
  <c r="N81"/>
  <c r="U80"/>
  <c r="N80"/>
  <c r="F80"/>
  <c r="U79"/>
  <c r="U78"/>
  <c r="F78"/>
  <c r="U77"/>
  <c r="N77"/>
  <c r="F77"/>
  <c r="U76"/>
  <c r="N76"/>
  <c r="U75"/>
  <c r="U74"/>
  <c r="U73"/>
  <c r="N73"/>
  <c r="U72"/>
  <c r="N72"/>
  <c r="F72"/>
  <c r="U71"/>
  <c r="U70"/>
  <c r="F70"/>
  <c r="U69"/>
  <c r="N69"/>
  <c r="F69"/>
  <c r="U68"/>
  <c r="N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F6"/>
  <c r="U5"/>
  <c r="N5"/>
  <c r="U4"/>
  <c r="F4"/>
  <c r="U3"/>
  <c r="L99"/>
  <c r="C99"/>
  <c r="A1"/>
  <c r="O99" i="81" l="1"/>
  <c r="L99"/>
  <c r="I99"/>
  <c r="F99"/>
  <c r="C99"/>
  <c r="C99" i="63"/>
  <c r="F5"/>
  <c r="F62" i="62"/>
  <c r="F98" i="61"/>
  <c r="F69" i="63"/>
  <c r="F59"/>
  <c r="F51"/>
  <c r="F41"/>
  <c r="F37"/>
  <c r="F27"/>
  <c r="F53" i="62"/>
  <c r="F33"/>
  <c r="F23"/>
  <c r="F27" i="61"/>
  <c r="B99"/>
  <c r="F96"/>
  <c r="F22"/>
  <c r="F93" i="56"/>
  <c r="F84" i="55"/>
  <c r="F28" i="58"/>
  <c r="C99" i="57"/>
  <c r="F95"/>
  <c r="F93"/>
  <c r="F89"/>
  <c r="F87"/>
  <c r="F85"/>
  <c r="F81"/>
  <c r="F77"/>
  <c r="F73"/>
  <c r="F71"/>
  <c r="F69"/>
  <c r="F65"/>
  <c r="F63"/>
  <c r="F61"/>
  <c r="F57"/>
  <c r="F55"/>
  <c r="F53"/>
  <c r="F49"/>
  <c r="F47"/>
  <c r="F45"/>
  <c r="F39"/>
  <c r="F37"/>
  <c r="F35"/>
  <c r="F31"/>
  <c r="F29"/>
  <c r="F25"/>
  <c r="F23"/>
  <c r="F21"/>
  <c r="F17"/>
  <c r="F15"/>
  <c r="F13"/>
  <c r="F9"/>
  <c r="F7"/>
  <c r="F5"/>
  <c r="F43" i="56"/>
  <c r="F73" i="61"/>
  <c r="F91" i="62"/>
  <c r="F95"/>
  <c r="F95" i="61"/>
  <c r="C99" i="56"/>
  <c r="F87" i="63"/>
  <c r="F63"/>
  <c r="B99"/>
  <c r="F97" i="62"/>
  <c r="F79"/>
  <c r="F71"/>
  <c r="F37"/>
  <c r="F7" i="61"/>
  <c r="F98" i="56"/>
  <c r="F70"/>
  <c r="B99"/>
  <c r="F97" i="58"/>
  <c r="F52"/>
  <c r="F41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N56"/>
  <c r="N59"/>
  <c r="N60"/>
  <c r="N63"/>
  <c r="N64"/>
  <c r="N67"/>
  <c r="N68"/>
  <c r="O68" s="1"/>
  <c r="N71"/>
  <c r="N72"/>
  <c r="O72" s="1"/>
  <c r="N75"/>
  <c r="N76"/>
  <c r="N79"/>
  <c r="N80"/>
  <c r="N83"/>
  <c r="N84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32"/>
  <c r="V16"/>
  <c r="O16"/>
  <c r="V24"/>
  <c r="O98"/>
  <c r="V24" i="56"/>
  <c r="V40"/>
  <c r="V42"/>
  <c r="N8" i="55"/>
  <c r="F9"/>
  <c r="I99"/>
  <c r="M99"/>
  <c r="N12"/>
  <c r="F13"/>
  <c r="N28"/>
  <c r="F29"/>
  <c r="N44"/>
  <c r="F45"/>
  <c r="N60"/>
  <c r="F61"/>
  <c r="V59" i="56"/>
  <c r="V94"/>
  <c r="V18"/>
  <c r="B99" i="55"/>
  <c r="F3"/>
  <c r="K99"/>
  <c r="F5"/>
  <c r="O19"/>
  <c r="N20"/>
  <c r="O20" s="1"/>
  <c r="F21"/>
  <c r="N36"/>
  <c r="F37"/>
  <c r="N52"/>
  <c r="F53"/>
  <c r="O77" i="56"/>
  <c r="V28"/>
  <c r="V82"/>
  <c r="J99" i="55"/>
  <c r="N24"/>
  <c r="O24" s="1"/>
  <c r="N40"/>
  <c r="N56"/>
  <c r="O96"/>
  <c r="O56" i="56"/>
  <c r="G3"/>
  <c r="V56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92" i="55"/>
  <c r="F3" i="56"/>
  <c r="V29"/>
  <c r="V33"/>
  <c r="V37"/>
  <c r="V53"/>
  <c r="V57"/>
  <c r="V61"/>
  <c r="V73"/>
  <c r="N3" i="57"/>
  <c r="N3" i="56"/>
  <c r="N90" i="57"/>
  <c r="F91"/>
  <c r="K99" i="58"/>
  <c r="U99"/>
  <c r="F9"/>
  <c r="F17"/>
  <c r="V26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62" i="55"/>
  <c r="N99" i="81"/>
  <c r="P99" s="1"/>
  <c r="O48" i="57"/>
  <c r="O64"/>
  <c r="O94" i="56"/>
  <c r="V50"/>
  <c r="O86"/>
  <c r="O44"/>
  <c r="O32"/>
  <c r="G13" i="55"/>
  <c r="O13" s="1"/>
  <c r="V51"/>
  <c r="G42"/>
  <c r="V42" s="1"/>
  <c r="G26"/>
  <c r="O92" i="56"/>
  <c r="O80"/>
  <c r="O76"/>
  <c r="O60"/>
  <c r="O36"/>
  <c r="O23"/>
  <c r="G90" i="55"/>
  <c r="V90" s="1"/>
  <c r="O86"/>
  <c r="G79"/>
  <c r="V79" s="1"/>
  <c r="G74"/>
  <c r="O74" s="1"/>
  <c r="O46"/>
  <c r="O38"/>
  <c r="G35"/>
  <c r="V35" s="1"/>
  <c r="O4"/>
  <c r="O22" i="58"/>
  <c r="V65"/>
  <c r="G78" i="57"/>
  <c r="V78" s="1"/>
  <c r="G62"/>
  <c r="V62" s="1"/>
  <c r="G46"/>
  <c r="V46" s="1"/>
  <c r="G34"/>
  <c r="V34" s="1"/>
  <c r="G30"/>
  <c r="V30" s="1"/>
  <c r="G58"/>
  <c r="V58" s="1"/>
  <c r="G26"/>
  <c r="V26" s="1"/>
  <c r="F99" i="56"/>
  <c r="O15"/>
  <c r="O27" i="55"/>
  <c r="O29" i="56"/>
  <c r="O71" i="55"/>
  <c r="V11" i="56"/>
  <c r="O47"/>
  <c r="O35"/>
  <c r="O74" i="58"/>
  <c r="O26"/>
  <c r="K99" i="81"/>
  <c r="M99" s="1"/>
  <c r="H99"/>
  <c r="J99" s="1"/>
  <c r="E99"/>
  <c r="G99" s="1"/>
  <c r="O78" i="56"/>
  <c r="O62"/>
  <c r="O93"/>
  <c r="O65"/>
  <c r="O9"/>
  <c r="O66"/>
  <c r="O54"/>
  <c r="O46"/>
  <c r="O30"/>
  <c r="O26"/>
  <c r="O10"/>
  <c r="O78" i="55"/>
  <c r="O85" i="56"/>
  <c r="V65"/>
  <c r="O51"/>
  <c r="O48"/>
  <c r="O13"/>
  <c r="V93"/>
  <c r="O89"/>
  <c r="O81"/>
  <c r="V69"/>
  <c r="O52"/>
  <c r="O45"/>
  <c r="O25"/>
  <c r="V9"/>
  <c r="G34" i="55"/>
  <c r="O34" s="1"/>
  <c r="O70"/>
  <c r="O28"/>
  <c r="O12"/>
  <c r="O64" i="56"/>
  <c r="V39"/>
  <c r="V27"/>
  <c r="O97"/>
  <c r="O84"/>
  <c r="O57"/>
  <c r="V49"/>
  <c r="V21"/>
  <c r="O7"/>
  <c r="O5"/>
  <c r="G84" i="55"/>
  <c r="G80"/>
  <c r="G72"/>
  <c r="G68"/>
  <c r="G66"/>
  <c r="G64"/>
  <c r="O60"/>
  <c r="G58"/>
  <c r="O58" s="1"/>
  <c r="G56"/>
  <c r="V56" s="1"/>
  <c r="G52"/>
  <c r="V52" s="1"/>
  <c r="G48"/>
  <c r="O48" s="1"/>
  <c r="G40"/>
  <c r="V40" s="1"/>
  <c r="G36"/>
  <c r="V36" s="1"/>
  <c r="O30"/>
  <c r="G17"/>
  <c r="V17" s="1"/>
  <c r="O88"/>
  <c r="V76"/>
  <c r="O44"/>
  <c r="O14"/>
  <c r="O9"/>
  <c r="O57" i="58"/>
  <c r="V74"/>
  <c r="G98" i="57"/>
  <c r="V98" s="1"/>
  <c r="G94"/>
  <c r="V94" s="1"/>
  <c r="O45" i="58"/>
  <c r="O25"/>
  <c r="O93"/>
  <c r="O6"/>
  <c r="G90" i="57"/>
  <c r="V90" s="1"/>
  <c r="G86"/>
  <c r="O86" s="1"/>
  <c r="G70"/>
  <c r="V70" s="1"/>
  <c r="G54"/>
  <c r="V54" s="1"/>
  <c r="G22"/>
  <c r="V22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18"/>
  <c r="O18"/>
  <c r="N99" i="61"/>
  <c r="O10" i="55"/>
  <c r="V10"/>
  <c r="F99" i="57"/>
  <c r="O80"/>
  <c r="V80"/>
  <c r="O6" i="55"/>
  <c r="V6"/>
  <c r="V26"/>
  <c r="O26"/>
  <c r="O70" i="57" l="1"/>
  <c r="O98"/>
  <c r="O62"/>
  <c r="O42" i="55"/>
  <c r="V34"/>
  <c r="O90"/>
  <c r="O79"/>
  <c r="V74"/>
  <c r="V58"/>
  <c r="O34" i="57"/>
  <c r="O9"/>
  <c r="O43" i="58"/>
  <c r="O26" i="57"/>
  <c r="O94"/>
  <c r="O5"/>
  <c r="O17" i="55"/>
  <c r="O49"/>
  <c r="O77" i="57"/>
  <c r="O90"/>
  <c r="O22"/>
  <c r="Q99" i="81"/>
  <c r="O56" i="55"/>
  <c r="V48"/>
  <c r="O4" i="56"/>
  <c r="V84" i="55"/>
  <c r="O84"/>
  <c r="V80"/>
  <c r="O80"/>
  <c r="O72"/>
  <c r="V72"/>
  <c r="O68"/>
  <c r="V68"/>
  <c r="O66"/>
  <c r="V66"/>
  <c r="V64"/>
  <c r="O64"/>
  <c r="O52"/>
  <c r="O40"/>
  <c r="O36"/>
  <c r="O25" i="57"/>
  <c r="V86"/>
  <c r="O54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G85" i="78"/>
  <c r="O82"/>
  <c r="P47"/>
  <c r="P10"/>
  <c r="Q45"/>
  <c r="P44"/>
  <c r="I54"/>
  <c r="I3"/>
  <c r="Q71"/>
  <c r="J91"/>
  <c r="H2"/>
  <c r="H75"/>
  <c r="L6"/>
  <c r="I31"/>
  <c r="I76"/>
  <c r="P92"/>
  <c r="P87"/>
  <c r="O96"/>
  <c r="H64"/>
  <c r="B30"/>
  <c r="Q46"/>
  <c r="L49"/>
  <c r="O31"/>
  <c r="H30"/>
  <c r="G56"/>
  <c r="J52"/>
  <c r="L61"/>
  <c r="N45"/>
  <c r="L13"/>
  <c r="H37"/>
  <c r="L48"/>
  <c r="O74"/>
  <c r="K33"/>
  <c r="G94"/>
  <c r="B41"/>
  <c r="O88"/>
  <c r="O41"/>
  <c r="H21"/>
  <c r="B88"/>
  <c r="L17"/>
  <c r="H66"/>
  <c r="O34"/>
  <c r="O23"/>
  <c r="O70"/>
  <c r="K20"/>
  <c r="I62"/>
  <c r="I57"/>
  <c r="I56"/>
  <c r="L50"/>
  <c r="N25"/>
  <c r="K98"/>
  <c r="H50"/>
  <c r="N28"/>
  <c r="N38"/>
  <c r="K91"/>
  <c r="K92"/>
  <c r="N7"/>
  <c r="I53"/>
  <c r="J92"/>
  <c r="I70"/>
  <c r="L3"/>
  <c r="J6"/>
  <c r="Q37"/>
  <c r="B31"/>
  <c r="Q7"/>
  <c r="N43"/>
  <c r="O64"/>
  <c r="B23"/>
  <c r="J26"/>
  <c r="O85"/>
  <c r="H49"/>
  <c r="J18"/>
  <c r="I94"/>
  <c r="O6"/>
  <c r="Q44"/>
  <c r="N94"/>
  <c r="P80"/>
  <c r="L39"/>
  <c r="H43"/>
  <c r="H29"/>
  <c r="Q29"/>
  <c r="B96"/>
  <c r="G76"/>
  <c r="L72"/>
  <c r="O20"/>
  <c r="O53"/>
  <c r="L23"/>
  <c r="K86"/>
  <c r="Q31"/>
  <c r="L24"/>
  <c r="K61"/>
  <c r="B25"/>
  <c r="B24"/>
  <c r="B79"/>
  <c r="P63"/>
  <c r="J95"/>
  <c r="G58"/>
  <c r="J81"/>
  <c r="I52"/>
  <c r="L21"/>
  <c r="L59"/>
  <c r="N97"/>
  <c r="I58"/>
  <c r="P9"/>
  <c r="B69"/>
  <c r="O12"/>
  <c r="G72"/>
  <c r="K58"/>
  <c r="K47"/>
  <c r="B77"/>
  <c r="Q76"/>
  <c r="G19"/>
  <c r="G92"/>
  <c r="P38"/>
  <c r="Q26"/>
  <c r="I59"/>
  <c r="B14"/>
  <c r="P88"/>
  <c r="L98"/>
  <c r="H97"/>
  <c r="B19"/>
  <c r="I25"/>
  <c r="J45"/>
  <c r="K80"/>
  <c r="K45"/>
  <c r="N6"/>
  <c r="P75"/>
  <c r="H31"/>
  <c r="G67"/>
  <c r="L67"/>
  <c r="I21"/>
  <c r="K76"/>
  <c r="O16"/>
  <c r="Q96"/>
  <c r="H18"/>
  <c r="O51"/>
  <c r="G7"/>
  <c r="G87"/>
  <c r="K42"/>
  <c r="B4"/>
  <c r="K90"/>
  <c r="P70"/>
  <c r="O29"/>
  <c r="J69"/>
  <c r="I60"/>
  <c r="I35"/>
  <c r="B13"/>
  <c r="I66"/>
  <c r="K46"/>
  <c r="J13"/>
  <c r="L66"/>
  <c r="P6"/>
  <c r="Q6"/>
  <c r="G90"/>
  <c r="B73"/>
  <c r="B82"/>
  <c r="K41"/>
  <c r="Q15"/>
  <c r="P20"/>
  <c r="G48"/>
  <c r="H92"/>
  <c r="G97"/>
  <c r="O35"/>
  <c r="N66"/>
  <c r="K48"/>
  <c r="L97"/>
  <c r="G41"/>
  <c r="B89"/>
  <c r="O63"/>
  <c r="N81"/>
  <c r="Q89"/>
  <c r="P94"/>
  <c r="H70"/>
  <c r="J10"/>
  <c r="Q75"/>
  <c r="I73"/>
  <c r="L63"/>
  <c r="N3"/>
  <c r="Q65"/>
  <c r="J94"/>
  <c r="N91"/>
  <c r="B10"/>
  <c r="Q20"/>
  <c r="C1"/>
  <c r="N20"/>
  <c r="O54"/>
  <c r="Q82"/>
  <c r="G27"/>
  <c r="O24"/>
  <c r="J32"/>
  <c r="G79"/>
  <c r="B95"/>
  <c r="I29"/>
  <c r="P49"/>
  <c r="N37"/>
  <c r="P45"/>
  <c r="G55"/>
  <c r="J50"/>
  <c r="B62"/>
  <c r="L85"/>
  <c r="G88"/>
  <c r="J12"/>
  <c r="K8"/>
  <c r="I27"/>
  <c r="Q66"/>
  <c r="I16"/>
  <c r="I77"/>
  <c r="N76"/>
  <c r="K14"/>
  <c r="G45"/>
  <c r="I63"/>
  <c r="Q52"/>
  <c r="P72"/>
  <c r="B29"/>
  <c r="Q49"/>
  <c r="K5"/>
  <c r="G10"/>
  <c r="H13"/>
  <c r="I41"/>
  <c r="I32"/>
  <c r="J56"/>
  <c r="J68"/>
  <c r="N53"/>
  <c r="B2"/>
  <c r="G49"/>
  <c r="B58"/>
  <c r="B59"/>
  <c r="J16"/>
  <c r="Q58"/>
  <c r="H56"/>
  <c r="L76"/>
  <c r="N70"/>
  <c r="L58"/>
  <c r="I81"/>
  <c r="G28"/>
  <c r="P27"/>
  <c r="H57"/>
  <c r="G40"/>
  <c r="P8"/>
  <c r="K60"/>
  <c r="G24"/>
  <c r="G38"/>
  <c r="N87"/>
  <c r="K64"/>
  <c r="L94"/>
  <c r="B71"/>
  <c r="I49"/>
  <c r="H90"/>
  <c r="G91"/>
  <c r="G73"/>
  <c r="P11"/>
  <c r="L65"/>
  <c r="I14"/>
  <c r="N60"/>
  <c r="P54"/>
  <c r="H35"/>
  <c r="I36"/>
  <c r="P17"/>
  <c r="I61"/>
  <c r="B6"/>
  <c r="B50"/>
  <c r="N18"/>
  <c r="O33"/>
  <c r="N73"/>
  <c r="O40"/>
  <c r="I18"/>
  <c r="L70"/>
  <c r="Q98"/>
  <c r="O93"/>
  <c r="K3"/>
  <c r="L82"/>
  <c r="P42"/>
  <c r="O10"/>
  <c r="K74"/>
  <c r="L46"/>
  <c r="O47"/>
  <c r="O62"/>
  <c r="K63"/>
  <c r="N57"/>
  <c r="K6"/>
  <c r="G46"/>
  <c r="J14"/>
  <c r="G37"/>
  <c r="P81"/>
  <c r="K55"/>
  <c r="J89"/>
  <c r="B11"/>
  <c r="O32"/>
  <c r="P4"/>
  <c r="P16"/>
  <c r="G64"/>
  <c r="B26"/>
  <c r="B70"/>
  <c r="H20"/>
  <c r="J5"/>
  <c r="Q92"/>
  <c r="G18"/>
  <c r="O98"/>
  <c r="O25"/>
  <c r="B65"/>
  <c r="L11"/>
  <c r="H44"/>
  <c r="I92"/>
  <c r="L16"/>
  <c r="G93"/>
  <c r="K25"/>
  <c r="N36"/>
  <c r="J74"/>
  <c r="P37"/>
  <c r="I17"/>
  <c r="K38"/>
  <c r="I75"/>
  <c r="I22"/>
  <c r="K35"/>
  <c r="H78"/>
  <c r="J63"/>
  <c r="B98"/>
  <c r="J46"/>
  <c r="H77"/>
  <c r="L26"/>
  <c r="I30"/>
  <c r="K94"/>
  <c r="J51"/>
  <c r="B85"/>
  <c r="G23"/>
  <c r="J35"/>
  <c r="J59"/>
  <c r="K40"/>
  <c r="K95"/>
  <c r="K16"/>
  <c r="L44"/>
  <c r="I15"/>
  <c r="K69"/>
  <c r="G15"/>
  <c r="O65"/>
  <c r="Q80"/>
  <c r="O92"/>
  <c r="J28"/>
  <c r="B7"/>
  <c r="N47"/>
  <c r="L36"/>
  <c r="Q93"/>
  <c r="H60"/>
  <c r="N49"/>
  <c r="J58"/>
  <c r="N31"/>
  <c r="G63"/>
  <c r="H39"/>
  <c r="H68"/>
  <c r="H9"/>
  <c r="K27"/>
  <c r="K84"/>
  <c r="J48"/>
  <c r="K73"/>
  <c r="J93"/>
  <c r="L41"/>
  <c r="B15"/>
  <c r="L64"/>
  <c r="L96"/>
  <c r="G5"/>
  <c r="B39"/>
  <c r="J24"/>
  <c r="G70"/>
  <c r="H59"/>
  <c r="I42"/>
  <c r="Q4"/>
  <c r="I47"/>
  <c r="N80"/>
  <c r="H24"/>
  <c r="B72"/>
  <c r="J62"/>
  <c r="N14"/>
  <c r="P41"/>
  <c r="O78"/>
  <c r="K53"/>
  <c r="K22"/>
  <c r="P66"/>
  <c r="G98"/>
  <c r="H16"/>
  <c r="Q79"/>
  <c r="L78"/>
  <c r="N58"/>
  <c r="I8"/>
  <c r="L25"/>
  <c r="D1"/>
  <c r="N84"/>
  <c r="K66"/>
  <c r="H96"/>
  <c r="O55"/>
  <c r="Q50"/>
  <c r="Q14"/>
  <c r="H76"/>
  <c r="L88"/>
  <c r="J75"/>
  <c r="L37"/>
  <c r="N11"/>
  <c r="K49"/>
  <c r="H69"/>
  <c r="L53"/>
  <c r="N13"/>
  <c r="K85"/>
  <c r="B5"/>
  <c r="B87"/>
  <c r="O89"/>
  <c r="K82"/>
  <c r="N79"/>
  <c r="N44"/>
  <c r="Q78"/>
  <c r="P25"/>
  <c r="O86"/>
  <c r="K17"/>
  <c r="K59"/>
  <c r="J38"/>
  <c r="P90"/>
  <c r="P61"/>
  <c r="I83"/>
  <c r="B81"/>
  <c r="G32"/>
  <c r="H47"/>
  <c r="J71"/>
  <c r="K83"/>
  <c r="L89"/>
  <c r="G6"/>
  <c r="Q67"/>
  <c r="Q10"/>
  <c r="B33"/>
  <c r="Q41"/>
  <c r="K21"/>
  <c r="O4"/>
  <c r="N67"/>
  <c r="I39"/>
  <c r="G96"/>
  <c r="K93"/>
  <c r="I26"/>
  <c r="J65"/>
  <c r="G36"/>
  <c r="N85"/>
  <c r="B91"/>
  <c r="G68"/>
  <c r="L95"/>
  <c r="H6"/>
  <c r="I87"/>
  <c r="L93"/>
  <c r="H3"/>
  <c r="P40"/>
  <c r="Q63"/>
  <c r="H7"/>
  <c r="L51"/>
  <c r="J88"/>
  <c r="J86"/>
  <c r="L32"/>
  <c r="J42"/>
  <c r="I93"/>
  <c r="H81"/>
  <c r="O79"/>
  <c r="K44"/>
  <c r="H55"/>
  <c r="N63"/>
  <c r="K54"/>
  <c r="J33"/>
  <c r="P52"/>
  <c r="L47"/>
  <c r="O8"/>
  <c r="Q61"/>
  <c r="G21"/>
  <c r="I96"/>
  <c r="B34"/>
  <c r="J30"/>
  <c r="J82"/>
  <c r="Q24"/>
  <c r="K79"/>
  <c r="I86"/>
  <c r="G4"/>
  <c r="B40"/>
  <c r="O72"/>
  <c r="B49"/>
  <c r="Q88"/>
  <c r="Q34"/>
  <c r="L92"/>
  <c r="N16"/>
  <c r="P23"/>
  <c r="H33"/>
  <c r="Q69"/>
  <c r="L29"/>
  <c r="J47"/>
  <c r="B32"/>
  <c r="B36"/>
  <c r="L52"/>
  <c r="G78"/>
  <c r="J40"/>
  <c r="G71"/>
  <c r="B42"/>
  <c r="J60"/>
  <c r="N33"/>
  <c r="H83"/>
  <c r="O43"/>
  <c r="G75"/>
  <c r="L80"/>
  <c r="J67"/>
  <c r="Q28"/>
  <c r="L42"/>
  <c r="Q8"/>
  <c r="K72"/>
  <c r="L90"/>
  <c r="H74"/>
  <c r="N19"/>
  <c r="K36"/>
  <c r="J72"/>
  <c r="B9"/>
  <c r="P60"/>
  <c r="Q25"/>
  <c r="G33"/>
  <c r="J98"/>
  <c r="J9"/>
  <c r="N9"/>
  <c r="Q22"/>
  <c r="B38"/>
  <c r="B46"/>
  <c r="N32"/>
  <c r="G29"/>
  <c r="N77"/>
  <c r="L68"/>
  <c r="J66"/>
  <c r="H54"/>
  <c r="P93"/>
  <c r="Q97"/>
  <c r="J37"/>
  <c r="H61"/>
  <c r="I44"/>
  <c r="L34"/>
  <c r="P67"/>
  <c r="I37"/>
  <c r="P86"/>
  <c r="I43"/>
  <c r="P48"/>
  <c r="L20"/>
  <c r="O71"/>
  <c r="G51"/>
  <c r="L55"/>
  <c r="I91"/>
  <c r="Q3"/>
  <c r="G82"/>
  <c r="P33"/>
  <c r="Q19"/>
  <c r="L19"/>
  <c r="B94"/>
  <c r="N35"/>
  <c r="O28"/>
  <c r="J20"/>
  <c r="B74"/>
  <c r="N89"/>
  <c r="B16"/>
  <c r="O76"/>
  <c r="H73"/>
  <c r="H89"/>
  <c r="N4"/>
  <c r="B20"/>
  <c r="N75"/>
  <c r="L87"/>
  <c r="G30"/>
  <c r="O69"/>
  <c r="K43"/>
  <c r="N90"/>
  <c r="I67"/>
  <c r="N24"/>
  <c r="K32"/>
  <c r="O44"/>
  <c r="O58"/>
  <c r="L75"/>
  <c r="N8"/>
  <c r="G13"/>
  <c r="H85"/>
  <c r="K19"/>
  <c r="O50"/>
  <c r="J76"/>
  <c r="G86"/>
  <c r="H52"/>
  <c r="P82"/>
  <c r="J41"/>
  <c r="B75"/>
  <c r="L10"/>
  <c r="N27"/>
  <c r="Q27"/>
  <c r="F1"/>
  <c r="G80"/>
  <c r="B84"/>
  <c r="N56"/>
  <c r="J54"/>
  <c r="N29"/>
  <c r="P77"/>
  <c r="B52"/>
  <c r="H12"/>
  <c r="L71"/>
  <c r="J83"/>
  <c r="J85"/>
  <c r="B93"/>
  <c r="H98"/>
  <c r="J25"/>
  <c r="L15"/>
  <c r="Q91"/>
  <c r="O77"/>
  <c r="Q39"/>
  <c r="I20"/>
  <c r="L12"/>
  <c r="Q87"/>
  <c r="G12"/>
  <c r="P79"/>
  <c r="B63"/>
  <c r="H34"/>
  <c r="I74"/>
  <c r="Q32"/>
  <c r="Q23"/>
  <c r="H45"/>
  <c r="O94"/>
  <c r="I24"/>
  <c r="G59"/>
  <c r="B35"/>
  <c r="O9"/>
  <c r="L60"/>
  <c r="J53"/>
  <c r="O14"/>
  <c r="G3"/>
  <c r="O46"/>
  <c r="K78"/>
  <c r="P24"/>
  <c r="O67"/>
  <c r="N39"/>
  <c r="G84"/>
  <c r="H93"/>
  <c r="O52"/>
  <c r="I46"/>
  <c r="N10"/>
  <c r="P14"/>
  <c r="Q16"/>
  <c r="Q11"/>
  <c r="B60"/>
  <c r="Q85"/>
  <c r="N88"/>
  <c r="I50"/>
  <c r="B12"/>
  <c r="G95"/>
  <c r="B22"/>
  <c r="L30"/>
  <c r="I38"/>
  <c r="N96"/>
  <c r="K10"/>
  <c r="N62"/>
  <c r="G20"/>
  <c r="H38"/>
  <c r="G26"/>
  <c r="B64"/>
  <c r="I65"/>
  <c r="P7"/>
  <c r="O30"/>
  <c r="O61"/>
  <c r="O37"/>
  <c r="B37"/>
  <c r="I9"/>
  <c r="Q47"/>
  <c r="K50"/>
  <c r="N48"/>
  <c r="K4"/>
  <c r="Q17"/>
  <c r="N26"/>
  <c r="L33"/>
  <c r="N65"/>
  <c r="Q60"/>
  <c r="B18"/>
  <c r="B45"/>
  <c r="P21"/>
  <c r="P71"/>
  <c r="O80"/>
  <c r="K52"/>
  <c r="G9"/>
  <c r="P39"/>
  <c r="K56"/>
  <c r="N30"/>
  <c r="L31"/>
  <c r="K65"/>
  <c r="P76"/>
  <c r="P31"/>
  <c r="P59"/>
  <c r="B48"/>
  <c r="I5"/>
  <c r="L7"/>
  <c r="J23"/>
  <c r="I45"/>
  <c r="G66"/>
  <c r="P26"/>
  <c r="O18"/>
  <c r="Q62"/>
  <c r="G77"/>
  <c r="I11"/>
  <c r="Q56"/>
  <c r="P83"/>
  <c r="N61"/>
  <c r="P50"/>
  <c r="H4"/>
  <c r="Q54"/>
  <c r="N21"/>
  <c r="B56"/>
  <c r="H17"/>
  <c r="H67"/>
  <c r="N5"/>
  <c r="N12"/>
  <c r="Q36"/>
  <c r="H10"/>
  <c r="L22"/>
  <c r="O59"/>
  <c r="K13"/>
  <c r="G61"/>
  <c r="O21"/>
  <c r="G31"/>
  <c r="B83"/>
  <c r="O36"/>
  <c r="P15"/>
  <c r="L54"/>
  <c r="H62"/>
  <c r="K7"/>
  <c r="H51"/>
  <c r="P69"/>
  <c r="E1"/>
  <c r="N98"/>
  <c r="H95"/>
  <c r="I97"/>
  <c r="J55"/>
  <c r="B80"/>
  <c r="O7"/>
  <c r="N86"/>
  <c r="P91"/>
  <c r="B61"/>
  <c r="I6"/>
  <c r="G53"/>
  <c r="L57"/>
  <c r="L73"/>
  <c r="G16"/>
  <c r="G11"/>
  <c r="I64"/>
  <c r="H84"/>
  <c r="N34"/>
  <c r="J36"/>
  <c r="O90"/>
  <c r="O60"/>
  <c r="P19"/>
  <c r="I40"/>
  <c r="H72"/>
  <c r="G43"/>
  <c r="N54"/>
  <c r="J34"/>
  <c r="I7"/>
  <c r="N72"/>
  <c r="Q72"/>
  <c r="K26"/>
  <c r="O49"/>
  <c r="J29"/>
  <c r="N59"/>
  <c r="Q33"/>
  <c r="I34"/>
  <c r="L38"/>
  <c r="J80"/>
  <c r="J44"/>
  <c r="L77"/>
  <c r="H27"/>
  <c r="O15"/>
  <c r="I98"/>
  <c r="G54"/>
  <c r="H71"/>
  <c r="G89"/>
  <c r="P73"/>
  <c r="O68"/>
  <c r="B97"/>
  <c r="P53"/>
  <c r="H11"/>
  <c r="J3"/>
  <c r="I80"/>
  <c r="J77"/>
  <c r="H32"/>
  <c r="J49"/>
  <c r="Q35"/>
  <c r="I84"/>
  <c r="N51"/>
  <c r="P64"/>
  <c r="P98"/>
  <c r="P85"/>
  <c r="B44"/>
  <c r="Q40"/>
  <c r="N55"/>
  <c r="I78"/>
  <c r="I72"/>
  <c r="B57"/>
  <c r="I82"/>
  <c r="Q95"/>
  <c r="I95"/>
  <c r="K51"/>
  <c r="O39"/>
  <c r="P58"/>
  <c r="O26"/>
  <c r="P43"/>
  <c r="O97"/>
  <c r="N64"/>
  <c r="H79"/>
  <c r="N93"/>
  <c r="P57"/>
  <c r="I48"/>
  <c r="L5"/>
  <c r="P95"/>
  <c r="H87"/>
  <c r="G62"/>
  <c r="O73"/>
  <c r="H19"/>
  <c r="K68"/>
  <c r="J57"/>
  <c r="O11"/>
  <c r="L56"/>
  <c r="P55"/>
  <c r="H94"/>
  <c r="K28"/>
  <c r="H25"/>
  <c r="J73"/>
  <c r="G47"/>
  <c r="G39"/>
  <c r="H42"/>
  <c r="N92"/>
  <c r="B43"/>
  <c r="Q73"/>
  <c r="H14"/>
  <c r="P30"/>
  <c r="O5"/>
  <c r="L43"/>
  <c r="O19"/>
  <c r="Q90"/>
  <c r="K62"/>
  <c r="Q21"/>
  <c r="Q5"/>
  <c r="G69"/>
  <c r="H22"/>
  <c r="O83"/>
  <c r="K88"/>
  <c r="Q81"/>
  <c r="O75"/>
  <c r="L84"/>
  <c r="G83"/>
  <c r="K57"/>
  <c r="G17"/>
  <c r="K29"/>
  <c r="I71"/>
  <c r="P78"/>
  <c r="J87"/>
  <c r="P36"/>
  <c r="I51"/>
  <c r="O56"/>
  <c r="H40"/>
  <c r="B66"/>
  <c r="N71"/>
  <c r="P28"/>
  <c r="I13"/>
  <c r="B54"/>
  <c r="K97"/>
  <c r="Q38"/>
  <c r="O87"/>
  <c r="L40"/>
  <c r="I85"/>
  <c r="J90"/>
  <c r="G2"/>
  <c r="G42"/>
  <c r="B21"/>
  <c r="K24"/>
  <c r="H41"/>
  <c r="H8"/>
  <c r="Q94"/>
  <c r="J15"/>
  <c r="J19"/>
  <c r="G60"/>
  <c r="K15"/>
  <c r="Q70"/>
  <c r="H48"/>
  <c r="Q84"/>
  <c r="O45"/>
  <c r="J96"/>
  <c r="P96"/>
  <c r="I19"/>
  <c r="G44"/>
  <c r="L69"/>
  <c r="H46"/>
  <c r="O27"/>
  <c r="B90"/>
  <c r="H53"/>
  <c r="N82"/>
  <c r="B53"/>
  <c r="Q9"/>
  <c r="H23"/>
  <c r="N22"/>
  <c r="G25"/>
  <c r="P97"/>
  <c r="H88"/>
  <c r="O84"/>
  <c r="H65"/>
  <c r="N17"/>
  <c r="J84"/>
  <c r="Q12"/>
  <c r="L81"/>
  <c r="I89"/>
  <c r="G34"/>
  <c r="G50"/>
  <c r="L79"/>
  <c r="Q30"/>
  <c r="O66"/>
  <c r="P46"/>
  <c r="P12"/>
  <c r="J17"/>
  <c r="Q42"/>
  <c r="K9"/>
  <c r="H63"/>
  <c r="H26"/>
  <c r="N95"/>
  <c r="K81"/>
  <c r="K39"/>
  <c r="K67"/>
  <c r="J39"/>
  <c r="L35"/>
  <c r="J61"/>
  <c r="B27"/>
  <c r="P22"/>
  <c r="N52"/>
  <c r="G52"/>
  <c r="B86"/>
  <c r="L28"/>
  <c r="O38"/>
  <c r="B67"/>
  <c r="Q77"/>
  <c r="O81"/>
  <c r="K11"/>
  <c r="N69"/>
  <c r="I23"/>
  <c r="L86"/>
  <c r="J31"/>
  <c r="G57"/>
  <c r="O13"/>
  <c r="B17"/>
  <c r="P68"/>
  <c r="B47"/>
  <c r="H86"/>
  <c r="I69"/>
  <c r="I68"/>
  <c r="N41"/>
  <c r="P84"/>
  <c r="K70"/>
  <c r="Q57"/>
  <c r="O91"/>
  <c r="H5"/>
  <c r="Q13"/>
  <c r="J11"/>
  <c r="I33"/>
  <c r="N40"/>
  <c r="Q64"/>
  <c r="J64"/>
  <c r="P29"/>
  <c r="G65"/>
  <c r="N78"/>
  <c r="J4"/>
  <c r="P3"/>
  <c r="L4"/>
  <c r="L45"/>
  <c r="B8"/>
  <c r="Q43"/>
  <c r="K89"/>
  <c r="J78"/>
  <c r="L14"/>
  <c r="J8"/>
  <c r="K75"/>
  <c r="P56"/>
  <c r="I90"/>
  <c r="P89"/>
  <c r="B28"/>
  <c r="I12"/>
  <c r="Q68"/>
  <c r="L83"/>
  <c r="B3"/>
  <c r="H82"/>
  <c r="B68"/>
  <c r="O95"/>
  <c r="B76"/>
  <c r="P34"/>
  <c r="P35"/>
  <c r="H36"/>
  <c r="H15"/>
  <c r="N50"/>
  <c r="I4"/>
  <c r="L9"/>
  <c r="H28"/>
  <c r="O57"/>
  <c r="K23"/>
  <c r="I10"/>
  <c r="Q83"/>
  <c r="B51"/>
  <c r="P65"/>
  <c r="P5"/>
  <c r="L8"/>
  <c r="Q51"/>
  <c r="B55"/>
  <c r="N15"/>
  <c r="J97"/>
  <c r="G81"/>
  <c r="J22"/>
  <c r="K77"/>
  <c r="P13"/>
  <c r="G22"/>
  <c r="J27"/>
  <c r="H91"/>
  <c r="B78"/>
  <c r="N46"/>
  <c r="G8"/>
  <c r="Q59"/>
  <c r="G35"/>
  <c r="K18"/>
  <c r="I88"/>
  <c r="B92"/>
  <c r="Q55"/>
  <c r="N83"/>
  <c r="G14"/>
  <c r="K34"/>
  <c r="J7"/>
  <c r="P62"/>
  <c r="N42"/>
  <c r="P32"/>
  <c r="J70"/>
  <c r="K30"/>
  <c r="Q86"/>
  <c r="Q48"/>
  <c r="K31"/>
  <c r="Q18"/>
  <c r="J21"/>
  <c r="O42"/>
  <c r="K71"/>
  <c r="Q74"/>
  <c r="O48"/>
  <c r="L74"/>
  <c r="L27"/>
  <c r="J43"/>
  <c r="Q53"/>
  <c r="N23"/>
  <c r="N74"/>
  <c r="I79"/>
  <c r="G74"/>
  <c r="P18"/>
  <c r="K12"/>
  <c r="I28"/>
  <c r="O22"/>
  <c r="K37"/>
  <c r="N68"/>
  <c r="O3"/>
  <c r="O17"/>
  <c r="P51"/>
  <c r="K96"/>
  <c r="J79"/>
  <c r="L18"/>
  <c r="L62"/>
  <c r="K87"/>
  <c r="L91"/>
  <c r="H58"/>
  <c r="H80"/>
  <c r="P74"/>
  <c r="I55"/>
  <c r="M55" l="1"/>
  <c r="O99"/>
  <c r="R68"/>
  <c r="M28"/>
  <c r="M79"/>
  <c r="R74"/>
  <c r="R23"/>
  <c r="R42"/>
  <c r="R83"/>
  <c r="F92"/>
  <c r="C92"/>
  <c r="D92"/>
  <c r="E92"/>
  <c r="M88"/>
  <c r="R46"/>
  <c r="C78"/>
  <c r="E78"/>
  <c r="D78"/>
  <c r="F78"/>
  <c r="R15"/>
  <c r="D55"/>
  <c r="F55"/>
  <c r="C55"/>
  <c r="E55"/>
  <c r="E51"/>
  <c r="F51"/>
  <c r="D51"/>
  <c r="C51"/>
  <c r="M10"/>
  <c r="M4"/>
  <c r="R50"/>
  <c r="D76"/>
  <c r="C76"/>
  <c r="F76"/>
  <c r="E76"/>
  <c r="E68"/>
  <c r="F68"/>
  <c r="C68"/>
  <c r="D68"/>
  <c r="B99"/>
  <c r="D3"/>
  <c r="F3"/>
  <c r="E3"/>
  <c r="C3"/>
  <c r="M12"/>
  <c r="D28"/>
  <c r="C28"/>
  <c r="F28"/>
  <c r="E28"/>
  <c r="M90"/>
  <c r="C8"/>
  <c r="F8"/>
  <c r="D8"/>
  <c r="E8"/>
  <c r="P99"/>
  <c r="R78"/>
  <c r="R40"/>
  <c r="M33"/>
  <c r="R41"/>
  <c r="M68"/>
  <c r="M69"/>
  <c r="C47"/>
  <c r="F47"/>
  <c r="D47"/>
  <c r="E47"/>
  <c r="E17"/>
  <c r="D17"/>
  <c r="F17"/>
  <c r="C17"/>
  <c r="M23"/>
  <c r="R69"/>
  <c r="E67"/>
  <c r="C67"/>
  <c r="D67"/>
  <c r="F67"/>
  <c r="D86"/>
  <c r="C86"/>
  <c r="E86"/>
  <c r="F86"/>
  <c r="R52"/>
  <c r="D27"/>
  <c r="E27"/>
  <c r="F27"/>
  <c r="C27"/>
  <c r="R95"/>
  <c r="M89"/>
  <c r="R17"/>
  <c r="R22"/>
  <c r="D53"/>
  <c r="C53"/>
  <c r="E53"/>
  <c r="F53"/>
  <c r="R82"/>
  <c r="C90"/>
  <c r="D90"/>
  <c r="F90"/>
  <c r="E90"/>
  <c r="M19"/>
  <c r="F21"/>
  <c r="E21"/>
  <c r="C21"/>
  <c r="D21"/>
  <c r="M85"/>
  <c r="E54"/>
  <c r="F54"/>
  <c r="C54"/>
  <c r="D54"/>
  <c r="M13"/>
  <c r="R71"/>
  <c r="D66"/>
  <c r="F66"/>
  <c r="E66"/>
  <c r="C66"/>
  <c r="M51"/>
  <c r="M71"/>
  <c r="E43"/>
  <c r="C43"/>
  <c r="D43"/>
  <c r="F43"/>
  <c r="R92"/>
  <c r="M48"/>
  <c r="R93"/>
  <c r="R64"/>
  <c r="M95"/>
  <c r="M82"/>
  <c r="E57"/>
  <c r="F57"/>
  <c r="C57"/>
  <c r="D57"/>
  <c r="M72"/>
  <c r="M78"/>
  <c r="R55"/>
  <c r="E44"/>
  <c r="C44"/>
  <c r="F44"/>
  <c r="D44"/>
  <c r="R51"/>
  <c r="M84"/>
  <c r="M80"/>
  <c r="J99"/>
  <c r="D97"/>
  <c r="C97"/>
  <c r="F97"/>
  <c r="E97"/>
  <c r="M98"/>
  <c r="M34"/>
  <c r="R59"/>
  <c r="R72"/>
  <c r="M7"/>
  <c r="R54"/>
  <c r="M40"/>
  <c r="R34"/>
  <c r="M64"/>
  <c r="M6"/>
  <c r="C61"/>
  <c r="E61"/>
  <c r="D61"/>
  <c r="F61"/>
  <c r="R86"/>
  <c r="D80"/>
  <c r="E80"/>
  <c r="F80"/>
  <c r="C80"/>
  <c r="M97"/>
  <c r="R98"/>
  <c r="E83"/>
  <c r="D83"/>
  <c r="F83"/>
  <c r="C83"/>
  <c r="R12"/>
  <c r="R5"/>
  <c r="D56"/>
  <c r="F56"/>
  <c r="E56"/>
  <c r="C56"/>
  <c r="R21"/>
  <c r="R61"/>
  <c r="M11"/>
  <c r="M45"/>
  <c r="M5"/>
  <c r="C48"/>
  <c r="D48"/>
  <c r="E48"/>
  <c r="F48"/>
  <c r="R30"/>
  <c r="E45"/>
  <c r="D45"/>
  <c r="F45"/>
  <c r="C45"/>
  <c r="E18"/>
  <c r="D18"/>
  <c r="F18"/>
  <c r="C18"/>
  <c r="R65"/>
  <c r="R26"/>
  <c r="R48"/>
  <c r="M9"/>
  <c r="C37"/>
  <c r="F37"/>
  <c r="E37"/>
  <c r="D37"/>
  <c r="M65"/>
  <c r="E64"/>
  <c r="F64"/>
  <c r="C64"/>
  <c r="D64"/>
  <c r="R62"/>
  <c r="R96"/>
  <c r="M38"/>
  <c r="D22"/>
  <c r="E22"/>
  <c r="F22"/>
  <c r="C22"/>
  <c r="D12"/>
  <c r="F12"/>
  <c r="E12"/>
  <c r="C12"/>
  <c r="M50"/>
  <c r="R88"/>
  <c r="F60"/>
  <c r="C60"/>
  <c r="E60"/>
  <c r="D60"/>
  <c r="R10"/>
  <c r="M46"/>
  <c r="R39"/>
  <c r="G99"/>
  <c r="D35"/>
  <c r="C35"/>
  <c r="F35"/>
  <c r="E35"/>
  <c r="M24"/>
  <c r="M74"/>
  <c r="C63"/>
  <c r="F63"/>
  <c r="D63"/>
  <c r="E63"/>
  <c r="M20"/>
  <c r="E93"/>
  <c r="C93"/>
  <c r="D93"/>
  <c r="F93"/>
  <c r="E52"/>
  <c r="D52"/>
  <c r="C52"/>
  <c r="F52"/>
  <c r="R29"/>
  <c r="R56"/>
  <c r="F84"/>
  <c r="D84"/>
  <c r="C84"/>
  <c r="E84"/>
  <c r="R27"/>
  <c r="F75"/>
  <c r="D75"/>
  <c r="C75"/>
  <c r="E75"/>
  <c r="R8"/>
  <c r="R24"/>
  <c r="M67"/>
  <c r="R90"/>
  <c r="R75"/>
  <c r="E20"/>
  <c r="D20"/>
  <c r="C20"/>
  <c r="F20"/>
  <c r="R4"/>
  <c r="C16"/>
  <c r="E16"/>
  <c r="F16"/>
  <c r="D16"/>
  <c r="R89"/>
  <c r="F74"/>
  <c r="D74"/>
  <c r="C74"/>
  <c r="E74"/>
  <c r="R35"/>
  <c r="E94"/>
  <c r="D94"/>
  <c r="C94"/>
  <c r="F94"/>
  <c r="Q99"/>
  <c r="M91"/>
  <c r="M43"/>
  <c r="M37"/>
  <c r="M44"/>
  <c r="R77"/>
  <c r="R32"/>
  <c r="F46"/>
  <c r="D46"/>
  <c r="C46"/>
  <c r="E46"/>
  <c r="E38"/>
  <c r="D38"/>
  <c r="F38"/>
  <c r="C38"/>
  <c r="R9"/>
  <c r="C9"/>
  <c r="F9"/>
  <c r="D9"/>
  <c r="E9"/>
  <c r="R19"/>
  <c r="R33"/>
  <c r="F42"/>
  <c r="D42"/>
  <c r="E42"/>
  <c r="C42"/>
  <c r="F36"/>
  <c r="C36"/>
  <c r="D36"/>
  <c r="E36"/>
  <c r="C32"/>
  <c r="F32"/>
  <c r="E32"/>
  <c r="D32"/>
  <c r="R16"/>
  <c r="E49"/>
  <c r="C49"/>
  <c r="D49"/>
  <c r="F49"/>
  <c r="F40"/>
  <c r="D40"/>
  <c r="E40"/>
  <c r="C40"/>
  <c r="M86"/>
  <c r="F34"/>
  <c r="E34"/>
  <c r="D34"/>
  <c r="C34"/>
  <c r="M96"/>
  <c r="R63"/>
  <c r="M93"/>
  <c r="H99"/>
  <c r="M87"/>
  <c r="E91"/>
  <c r="C91"/>
  <c r="F91"/>
  <c r="D91"/>
  <c r="R85"/>
  <c r="M26"/>
  <c r="M39"/>
  <c r="R67"/>
  <c r="C33"/>
  <c r="F33"/>
  <c r="E33"/>
  <c r="D33"/>
  <c r="E81"/>
  <c r="C81"/>
  <c r="F81"/>
  <c r="D81"/>
  <c r="M83"/>
  <c r="R44"/>
  <c r="R79"/>
  <c r="C87"/>
  <c r="E87"/>
  <c r="D87"/>
  <c r="F87"/>
  <c r="C5"/>
  <c r="E5"/>
  <c r="F5"/>
  <c r="D5"/>
  <c r="R13"/>
  <c r="R11"/>
  <c r="R84"/>
  <c r="M8"/>
  <c r="R58"/>
  <c r="R14"/>
  <c r="E72"/>
  <c r="D72"/>
  <c r="C72"/>
  <c r="F72"/>
  <c r="R80"/>
  <c r="M47"/>
  <c r="M42"/>
  <c r="E39"/>
  <c r="F39"/>
  <c r="C39"/>
  <c r="D39"/>
  <c r="D15"/>
  <c r="E15"/>
  <c r="F15"/>
  <c r="C15"/>
  <c r="R31"/>
  <c r="R49"/>
  <c r="R47"/>
  <c r="F7"/>
  <c r="C7"/>
  <c r="E7"/>
  <c r="D7"/>
  <c r="M15"/>
  <c r="F85"/>
  <c r="E85"/>
  <c r="C85"/>
  <c r="D85"/>
  <c r="M30"/>
  <c r="E98"/>
  <c r="C98"/>
  <c r="F98"/>
  <c r="D98"/>
  <c r="M22"/>
  <c r="M75"/>
  <c r="M17"/>
  <c r="R36"/>
  <c r="M92"/>
  <c r="D65"/>
  <c r="C65"/>
  <c r="E65"/>
  <c r="F65"/>
  <c r="D70"/>
  <c r="F70"/>
  <c r="E70"/>
  <c r="C70"/>
  <c r="D26"/>
  <c r="C26"/>
  <c r="E26"/>
  <c r="F26"/>
  <c r="E11"/>
  <c r="C11"/>
  <c r="D11"/>
  <c r="F11"/>
  <c r="R57"/>
  <c r="K99"/>
  <c r="M18"/>
  <c r="R73"/>
  <c r="R18"/>
  <c r="D50"/>
  <c r="C50"/>
  <c r="E50"/>
  <c r="F50"/>
  <c r="F6"/>
  <c r="E6"/>
  <c r="D6"/>
  <c r="C6"/>
  <c r="M61"/>
  <c r="M36"/>
  <c r="R60"/>
  <c r="M14"/>
  <c r="M49"/>
  <c r="D71"/>
  <c r="E71"/>
  <c r="C71"/>
  <c r="F71"/>
  <c r="R87"/>
  <c r="M81"/>
  <c r="R70"/>
  <c r="F59"/>
  <c r="C59"/>
  <c r="D59"/>
  <c r="E59"/>
  <c r="D58"/>
  <c r="F58"/>
  <c r="C58"/>
  <c r="E58"/>
  <c r="R53"/>
  <c r="M32"/>
  <c r="M41"/>
  <c r="C29"/>
  <c r="F29"/>
  <c r="E29"/>
  <c r="D29"/>
  <c r="M63"/>
  <c r="R76"/>
  <c r="M77"/>
  <c r="M16"/>
  <c r="M27"/>
  <c r="F62"/>
  <c r="C62"/>
  <c r="E62"/>
  <c r="D62"/>
  <c r="R37"/>
  <c r="M29"/>
  <c r="F95"/>
  <c r="C95"/>
  <c r="D95"/>
  <c r="E95"/>
  <c r="R20"/>
  <c r="F10"/>
  <c r="C10"/>
  <c r="E10"/>
  <c r="D10"/>
  <c r="R91"/>
  <c r="N99"/>
  <c r="R3"/>
  <c r="M73"/>
  <c r="R81"/>
  <c r="F89"/>
  <c r="C89"/>
  <c r="E89"/>
  <c r="D89"/>
  <c r="R66"/>
  <c r="C82"/>
  <c r="D82"/>
  <c r="F82"/>
  <c r="E82"/>
  <c r="D73"/>
  <c r="E73"/>
  <c r="C73"/>
  <c r="F73"/>
  <c r="M66"/>
  <c r="E13"/>
  <c r="D13"/>
  <c r="C13"/>
  <c r="F13"/>
  <c r="M35"/>
  <c r="M60"/>
  <c r="F4"/>
  <c r="C4"/>
  <c r="E4"/>
  <c r="D4"/>
  <c r="M21"/>
  <c r="R6"/>
  <c r="M25"/>
  <c r="D19"/>
  <c r="F19"/>
  <c r="E19"/>
  <c r="C19"/>
  <c r="F14"/>
  <c r="C14"/>
  <c r="E14"/>
  <c r="D14"/>
  <c r="M59"/>
  <c r="C77"/>
  <c r="E77"/>
  <c r="F77"/>
  <c r="D77"/>
  <c r="C69"/>
  <c r="D69"/>
  <c r="F69"/>
  <c r="E69"/>
  <c r="M58"/>
  <c r="R97"/>
  <c r="M52"/>
  <c r="C79"/>
  <c r="D79"/>
  <c r="E79"/>
  <c r="F79"/>
  <c r="D24"/>
  <c r="F24"/>
  <c r="C24"/>
  <c r="E24"/>
  <c r="D25"/>
  <c r="F25"/>
  <c r="E25"/>
  <c r="C25"/>
  <c r="F96"/>
  <c r="E96"/>
  <c r="D96"/>
  <c r="C96"/>
  <c r="R94"/>
  <c r="M94"/>
  <c r="F23"/>
  <c r="C23"/>
  <c r="D23"/>
  <c r="E23"/>
  <c r="R43"/>
  <c r="D31"/>
  <c r="C31"/>
  <c r="E31"/>
  <c r="F31"/>
  <c r="L99"/>
  <c r="M70"/>
  <c r="M53"/>
  <c r="R7"/>
  <c r="R38"/>
  <c r="R28"/>
  <c r="R25"/>
  <c r="M56"/>
  <c r="M57"/>
  <c r="M62"/>
  <c r="C88"/>
  <c r="F88"/>
  <c r="D88"/>
  <c r="E88"/>
  <c r="D41"/>
  <c r="E41"/>
  <c r="F41"/>
  <c r="C41"/>
  <c r="R45"/>
  <c r="E30"/>
  <c r="C30"/>
  <c r="D30"/>
  <c r="F30"/>
  <c r="M76"/>
  <c r="M31"/>
  <c r="I99"/>
  <c r="M3"/>
  <c r="M54"/>
  <c r="T37" i="73"/>
  <c r="P38"/>
  <c r="D38" i="24" s="1"/>
  <c r="Q38" i="73"/>
  <c r="D38" i="26" s="1"/>
  <c r="S38" i="73"/>
  <c r="D38" i="28" s="1"/>
  <c r="R38" i="73"/>
  <c r="D38" i="29" s="1"/>
  <c r="K36" i="65"/>
  <c r="F36"/>
  <c r="F37"/>
  <c r="M99" i="78" l="1"/>
  <c r="D99"/>
  <c r="C99"/>
  <c r="R99"/>
  <c r="E99"/>
  <c r="F99"/>
  <c r="T38" i="73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37"/>
  <c r="DB33"/>
  <c r="DB67"/>
  <c r="DB63"/>
  <c r="DB29"/>
  <c r="DB25"/>
  <c r="BM62"/>
  <c r="CO5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AY17" i="54"/>
  <c r="AY19"/>
  <c r="AY29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AY79"/>
  <c r="DG79" s="1"/>
  <c r="C79" i="40" s="1"/>
  <c r="DI79" i="54"/>
  <c r="E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6"/>
  <c r="F66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7" i="54"/>
  <c r="C7" i="40" s="1"/>
  <c r="DI9" i="54"/>
  <c r="E9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I23" i="54"/>
  <c r="E23" i="40" s="1"/>
  <c r="DJ29" i="54"/>
  <c r="F29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I64" i="54"/>
  <c r="E64" i="40" s="1"/>
  <c r="AR68" i="54"/>
  <c r="DF68" s="1"/>
  <c r="B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46"/>
  <c r="DD82"/>
  <c r="DD70"/>
  <c r="CW48"/>
  <c r="CP42"/>
  <c r="CI15"/>
  <c r="CI68"/>
  <c r="CB41"/>
  <c r="CB25"/>
  <c r="DD26"/>
  <c r="DD90"/>
  <c r="DD42"/>
  <c r="CP91"/>
  <c r="CP44"/>
  <c r="CP35"/>
  <c r="CP30"/>
  <c r="CP26"/>
  <c r="CI26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D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<sst xmlns="http://schemas.openxmlformats.org/spreadsheetml/2006/main" count="9425" uniqueCount="603">
  <si>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</si>
  <si>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</si>
  <si>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</si>
  <si>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</si>
  <si>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</si>
  <si>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</si>
  <si>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</si>
  <si>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</si>
  <si>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</si>
  <si>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</si>
  <si>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</si>
  <si>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</si>
  <si>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</si>
  <si>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</si>
  <si>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</si>
  <si>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</si>
  <si>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</si>
  <si>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</si>
  <si>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</si>
  <si>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</si>
  <si>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</si>
  <si>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</si>
  <si>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</si>
  <si>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</si>
  <si>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</si>
  <si>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</si>
  <si>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</si>
  <si>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</si>
  <si>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</si>
  <si>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</si>
  <si>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</si>
  <si>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</si>
  <si>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</si>
  <si>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</si>
  <si>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</si>
  <si>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</si>
  <si>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</si>
  <si>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</si>
  <si>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</si>
  <si>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</si>
  <si>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</si>
  <si>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</si>
  <si>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</si>
  <si>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</si>
  <si>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</si>
  <si>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</si>
  <si>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</si>
  <si>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</si>
  <si>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</si>
  <si>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</si>
  <si>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</si>
  <si>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</si>
  <si>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</si>
  <si>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</si>
  <si>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</si>
  <si>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</si>
  <si>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</si>
  <si>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</si>
  <si>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</si>
  <si>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</si>
  <si>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</si>
  <si>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</si>
  <si>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</si>
  <si>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</si>
  <si>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</si>
  <si>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</si>
  <si>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</si>
  <si>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</si>
  <si>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</si>
  <si>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</si>
  <si>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</si>
  <si>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</si>
  <si>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</si>
  <si>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</si>
  <si>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</si>
  <si>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</si>
  <si>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</si>
  <si>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</si>
  <si>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</si>
  <si>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</si>
  <si>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</si>
  <si>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</si>
  <si>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</si>
  <si>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</si>
  <si>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</si>
  <si>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</si>
  <si>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</si>
  <si>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</si>
  <si>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</si>
  <si>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</si>
  <si>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</si>
  <si>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</si>
  <si>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</si>
  <si>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</si>
  <si>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</si>
  <si>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</si>
  <si>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</si>
  <si>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</si>
  <si>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</si>
  <si>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</si>
  <si>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</si>
  <si>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</si>
  <si>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</si>
  <si>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</si>
  <si>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</si>
  <si>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</si>
  <si>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</si>
  <si>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</si>
  <si>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</si>
  <si>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</si>
  <si>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</si>
  <si>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</si>
  <si>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</si>
  <si>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</si>
  <si>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</si>
  <si>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</si>
  <si>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</si>
  <si>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</si>
  <si>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</si>
  <si>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</si>
  <si>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</si>
  <si>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</si>
  <si>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</si>
  <si>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</si>
  <si>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</si>
  <si>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</si>
  <si>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</si>
  <si>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</si>
  <si>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</si>
  <si>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</si>
  <si>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</si>
  <si>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</si>
  <si>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</si>
  <si>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</si>
  <si>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</si>
  <si>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</si>
  <si>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</si>
  <si>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</si>
  <si>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</si>
  <si>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</si>
  <si>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</si>
  <si>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</si>
  <si>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</si>
  <si>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</si>
  <si>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</si>
  <si>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</si>
  <si>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</si>
  <si>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</si>
  <si>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</si>
  <si>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</si>
  <si>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</si>
  <si>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</si>
  <si>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</si>
  <si>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</si>
  <si>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</si>
  <si>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</si>
  <si>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</si>
  <si>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</si>
  <si>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</si>
  <si>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</si>
  <si>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</si>
  <si>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</si>
  <si>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</si>
  <si>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</si>
  <si>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</si>
  <si>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</si>
  <si>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</si>
  <si>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</si>
  <si>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</si>
  <si>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</si>
  <si>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</si>
  <si>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</si>
  <si>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</si>
  <si>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</si>
  <si>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</si>
  <si>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</si>
  <si>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</si>
  <si>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</si>
  <si>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</si>
  <si>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</si>
  <si>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</si>
  <si>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</si>
  <si>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</si>
  <si>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</si>
  <si>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</si>
  <si>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</si>
  <si>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</si>
  <si>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</si>
  <si>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</si>
  <si>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</si>
  <si>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</si>
  <si>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</si>
  <si>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</si>
  <si>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</si>
  <si>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</si>
  <si>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</si>
  <si>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</si>
  <si>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</si>
  <si>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</si>
  <si>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</si>
  <si>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</si>
  <si>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</si>
  <si>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</si>
  <si>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</si>
  <si>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</si>
  <si>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</si>
  <si>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</si>
  <si>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</si>
  <si>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</si>
  <si>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</si>
  <si>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</si>
  <si>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</si>
  <si>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</si>
  <si>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</si>
  <si>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</si>
  <si>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</si>
  <si>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</si>
  <si>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</si>
  <si>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</si>
  <si>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</si>
  <si>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</si>
  <si>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</si>
  <si>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</si>
  <si>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</si>
  <si>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</si>
  <si>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</si>
  <si>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</si>
  <si>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</si>
  <si>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</si>
  <si>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</si>
  <si>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</si>
  <si>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</si>
  <si>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</si>
  <si>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</si>
  <si>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</si>
  <si>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</si>
  <si>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</si>
  <si>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</si>
  <si>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</si>
  <si>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</si>
  <si>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</si>
  <si>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</si>
  <si>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</si>
  <si>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</si>
  <si>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</si>
  <si>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</si>
  <si>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</si>
  <si>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</si>
  <si>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</si>
  <si>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</si>
  <si>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</si>
  <si>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</si>
  <si>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</si>
  <si>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</si>
  <si>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</si>
  <si>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</si>
  <si>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</si>
  <si>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</si>
  <si>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</si>
  <si>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</si>
  <si>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</si>
  <si>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</si>
  <si>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</si>
  <si>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</si>
  <si>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</si>
  <si>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</si>
  <si>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</si>
  <si>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</si>
  <si>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</si>
  <si>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</si>
  <si>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</si>
  <si>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</si>
  <si>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</si>
  <si>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</si>
  <si>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</si>
  <si>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</si>
  <si>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</si>
  <si>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</si>
  <si>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</si>
  <si>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</si>
  <si>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</si>
  <si>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</si>
  <si>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</si>
  <si>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</si>
  <si>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</si>
  <si>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</si>
  <si>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</si>
  <si>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</si>
  <si>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</si>
  <si>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</si>
  <si>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</si>
  <si>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</si>
  <si>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</si>
  <si>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</si>
  <si>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</si>
  <si>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</si>
  <si>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</si>
  <si>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</si>
  <si>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</si>
  <si>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</si>
  <si>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</si>
  <si>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</si>
  <si>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</si>
  <si>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</si>
  <si>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</si>
  <si>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</si>
  <si>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</si>
  <si>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</si>
  <si>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</si>
  <si>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</si>
  <si>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</si>
  <si>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</si>
  <si>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</si>
  <si>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</si>
  <si>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</si>
  <si>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</si>
  <si>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</si>
  <si>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</si>
  <si>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</si>
  <si>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</si>
  <si>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</si>
  <si>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</si>
  <si>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</si>
  <si>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</si>
  <si>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</si>
  <si>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</si>
  <si>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</si>
  <si>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</si>
  <si>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</si>
  <si>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</si>
  <si>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</si>
  <si>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</si>
  <si>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</si>
  <si>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</si>
  <si>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</si>
  <si>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</si>
  <si>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</si>
  <si>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</si>
  <si>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</si>
  <si>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</si>
  <si>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</si>
  <si>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</si>
  <si>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</si>
  <si>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</si>
  <si>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</si>
  <si>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</si>
  <si>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</si>
  <si>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</si>
  <si>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</si>
  <si>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</si>
  <si>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</si>
  <si>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</si>
  <si>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</si>
  <si>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</si>
  <si>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</si>
  <si>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</si>
  <si>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</si>
  <si>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</si>
  <si>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</si>
  <si>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</si>
  <si>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</si>
  <si>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</si>
  <si>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</si>
  <si>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</si>
  <si>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</si>
  <si>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</si>
  <si>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</si>
  <si>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</si>
  <si>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</si>
  <si>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</si>
  <si>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</si>
  <si>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</si>
  <si>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</si>
  <si>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</si>
  <si>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</si>
  <si>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</si>
  <si>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</si>
  <si>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</si>
  <si>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</si>
  <si>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</si>
  <si>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</si>
  <si>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</si>
  <si>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</si>
  <si>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</si>
  <si>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</si>
  <si>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</si>
  <si>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</si>
  <si>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</si>
  <si>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</si>
  <si>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</si>
  <si>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</si>
  <si>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</si>
  <si>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</si>
  <si>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</si>
  <si>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</si>
  <si>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</si>
  <si>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</si>
  <si>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</si>
  <si>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</si>
  <si>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</si>
  <si>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</si>
  <si>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</si>
  <si>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</si>
  <si>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</si>
  <si>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</si>
  <si>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</si>
  <si>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</si>
  <si>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</si>
  <si>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</si>
  <si>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</si>
  <si>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</si>
  <si>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</si>
  <si>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</si>
  <si>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</si>
  <si>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</si>
  <si>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</si>
  <si>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</si>
  <si>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</si>
  <si>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</si>
  <si>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</si>
  <si>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</si>
  <si>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</si>
  <si>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</si>
  <si>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</si>
  <si>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</si>
  <si>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</si>
  <si>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</si>
  <si>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</si>
  <si>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</si>
  <si>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</si>
  <si>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</si>
  <si>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</si>
  <si>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</si>
  <si>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</si>
  <si>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</si>
  <si>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</si>
  <si>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</si>
  <si>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</si>
  <si>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</si>
  <si>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</si>
  <si>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</si>
  <si>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</si>
  <si>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</si>
  <si>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</si>
  <si>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</si>
  <si>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</si>
  <si>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</si>
  <si>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</si>
  <si>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</si>
  <si>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</si>
  <si>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</si>
  <si>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</si>
  <si>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</si>
  <si>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</si>
  <si>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</si>
  <si>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</si>
  <si>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</si>
  <si>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</si>
  <si>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</si>
  <si>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</si>
  <si>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</si>
  <si>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</si>
  <si>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</si>
  <si>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</si>
  <si>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</si>
  <si>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</si>
  <si>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</si>
  <si>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</si>
  <si>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</si>
  <si>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</si>
  <si>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</si>
  <si>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</si>
  <si>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</si>
  <si>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</si>
  <si>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</si>
  <si>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</si>
  <si>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</si>
  <si>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</si>
  <si>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</si>
  <si>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</si>
  <si>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</si>
  <si>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</si>
  <si>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</si>
  <si>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</si>
  <si>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</si>
  <si>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</si>
  <si>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</si>
  <si>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</si>
  <si>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</si>
  <si>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</si>
  <si>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</si>
  <si>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</si>
  <si>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</si>
  <si>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</si>
  <si>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</si>
  <si>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</si>
  <si>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</si>
  <si>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</si>
  <si>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</si>
  <si>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</si>
  <si>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</si>
  <si>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</si>
  <si>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</si>
  <si>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</si>
  <si>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</si>
  <si>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</si>
  <si>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</si>
  <si>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</si>
  <si>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</si>
  <si>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</si>
  <si>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</si>
  <si>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</si>
  <si>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</si>
  <si>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</si>
  <si>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</si>
  <si>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</si>
  <si>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</si>
  <si>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</si>
  <si>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</si>
  <si>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</si>
  <si>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</si>
  <si>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</si>
  <si>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</si>
  <si>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</si>
  <si>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</si>
  <si>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</si>
  <si>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</si>
  <si>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</si>
  <si>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</si>
  <si>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</si>
  <si>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</si>
  <si>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</si>
  <si>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</si>
  <si>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</si>
  <si>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</si>
  <si>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</si>
  <si>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</si>
  <si>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</si>
  <si>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</si>
  <si>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</si>
  <si>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</si>
  <si>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</si>
  <si>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</si>
  <si>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</si>
  <si>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</si>
  <si>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67IS2025/01/12</t>
  </si>
  <si>
    <t>BAWANA_GAS</t>
  </si>
  <si>
    <t>NR/30092023/31122025/SH-07</t>
  </si>
  <si>
    <t>NR/30092023/26122029/SH-06</t>
  </si>
  <si>
    <t>AEML</t>
  </si>
  <si>
    <t>GNA/WR/2024/11/01/4200</t>
  </si>
  <si>
    <t>JPNIGRIE_JNSTPP</t>
  </si>
  <si>
    <t>GNA/NR/2025/01/01/8058</t>
  </si>
  <si>
    <t>GNA/WR/2025/01/01/9606</t>
  </si>
  <si>
    <t>GNA/NR/2025/01/01/3925</t>
  </si>
  <si>
    <t>RKM_POWER</t>
  </si>
  <si>
    <t>GNA/NR/2025/01/01/6775</t>
  </si>
  <si>
    <t>GOA_Beneficiary</t>
  </si>
  <si>
    <t>WR/2024/25501/A/48879</t>
  </si>
  <si>
    <t>BCMLUH</t>
  </si>
  <si>
    <t>NR/2025/24799/C</t>
  </si>
  <si>
    <t>TPSL_BKN2</t>
  </si>
  <si>
    <t>NR/2025/24798/C</t>
  </si>
  <si>
    <t>Manipur_Ben</t>
  </si>
  <si>
    <t>NER/2024/2820/A/48876</t>
  </si>
  <si>
    <t>Tuticorin_GIREL</t>
  </si>
  <si>
    <t>RSRPL_BKN</t>
  </si>
  <si>
    <t>NR/2025/24800/C</t>
  </si>
  <si>
    <t>TESPL_BKN2</t>
  </si>
  <si>
    <t>NR/2024/24434/A/48611</t>
  </si>
  <si>
    <t>TRN_ENERGY</t>
  </si>
  <si>
    <t>NR/2024/24508/A/48856</t>
  </si>
  <si>
    <t>CHANJUII</t>
  </si>
  <si>
    <t>NR/01082024/19092033/Chanju/TPDDL/01082024</t>
  </si>
  <si>
    <t>NSLKSLWPRTY</t>
  </si>
  <si>
    <t>NR/2024/24566/A/48602</t>
  </si>
  <si>
    <t>GNA/NR/2025/01/01/7459</t>
  </si>
  <si>
    <t>JIPL</t>
  </si>
  <si>
    <t>NR/2024/24507/A/48855</t>
  </si>
  <si>
    <t>JP_BINA</t>
  </si>
  <si>
    <t>GNA/NR/2025/01/01/8738</t>
  </si>
  <si>
    <t>ITCWIND</t>
  </si>
  <si>
    <t>NR/2024/24418/A/48601</t>
  </si>
  <si>
    <t>SKS_Raigarh</t>
  </si>
  <si>
    <t>GNA/NR/2025/01/01/3514</t>
  </si>
  <si>
    <t>NBVLIPP</t>
  </si>
  <si>
    <t>GNA/NR/2025/01/01/3733</t>
  </si>
  <si>
    <t>GNA/NR/2025/01/01/5531</t>
  </si>
  <si>
    <t>NR/2025/24791/C</t>
  </si>
  <si>
    <t>GNA/NR/2025/01/01/6528</t>
  </si>
  <si>
    <t>NR/2025/24792/C</t>
  </si>
  <si>
    <t>NSLSUGARALAND</t>
  </si>
  <si>
    <t>NR/2024/24435/A/48610</t>
  </si>
  <si>
    <t>JPL2</t>
  </si>
  <si>
    <t>GNA/NR/2025/01/01/3945</t>
  </si>
  <si>
    <t>NR/2025/24793/C</t>
  </si>
  <si>
    <t>TPC_MSEB</t>
  </si>
  <si>
    <t>GNA/WR/2025/01/01/8625</t>
  </si>
  <si>
    <t>GNA/NR/2025/01/02/1250</t>
  </si>
  <si>
    <t>APSEPL_FTG</t>
  </si>
  <si>
    <t>GNARE/NR/2024/12/20/3668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</si>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</sst>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20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20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40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40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60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80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80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30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0</v>
          </cell>
          <cell r="K97">
            <v>30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30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0</v>
          </cell>
          <cell r="K98">
            <v>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30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0</v>
          </cell>
          <cell r="K99">
            <v>30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30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0</v>
          </cell>
          <cell r="K100">
            <v>30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45669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45670.002083333333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45669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23</v>
      </c>
      <c r="C3" s="203">
        <v>26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10.847200000000001</v>
      </c>
      <c r="J3" s="22">
        <f>C3*E3/100</f>
        <v>6.0657999999999994</v>
      </c>
      <c r="K3" s="22">
        <f>C3*F3/100</f>
        <v>7.8234000000000004</v>
      </c>
      <c r="L3" s="22">
        <f>C3*G3/100</f>
        <v>1.2636000000000001</v>
      </c>
      <c r="M3" s="155">
        <f>SUM(I3:L3)</f>
        <v>26</v>
      </c>
      <c r="N3" s="23"/>
      <c r="P3" s="38">
        <f t="shared" ref="P3:P34" si="1">I3</f>
        <v>10.847200000000001</v>
      </c>
      <c r="Q3" s="38">
        <f t="shared" ref="Q3:Q34" si="2">J3</f>
        <v>6.0657999999999994</v>
      </c>
      <c r="R3" s="38">
        <f t="shared" ref="R3:R34" si="3">K3</f>
        <v>7.8234000000000004</v>
      </c>
      <c r="S3" s="38">
        <f t="shared" ref="S3:S34" si="4">L3</f>
        <v>1.2636000000000001</v>
      </c>
      <c r="T3" s="38">
        <f>SUM(P3:S3)</f>
        <v>26</v>
      </c>
    </row>
    <row r="4" spans="1:20">
      <c r="A4" s="8" t="s">
        <v>46</v>
      </c>
      <c r="B4" s="203">
        <v>23</v>
      </c>
      <c r="C4" s="203">
        <v>23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9.5955999999999992</v>
      </c>
      <c r="J4" s="22">
        <f t="shared" ref="J4:J67" si="6">C4*E4/100</f>
        <v>5.365899999999999</v>
      </c>
      <c r="K4" s="22">
        <f t="shared" ref="K4:K67" si="7">C4*F4/100</f>
        <v>6.9207000000000001</v>
      </c>
      <c r="L4" s="22">
        <f t="shared" ref="L4:L67" si="8">C4*G4/100</f>
        <v>1.1177999999999999</v>
      </c>
      <c r="M4" s="156">
        <f t="shared" ref="M4:M67" si="9">SUM(I4:L4)</f>
        <v>22.999999999999996</v>
      </c>
      <c r="N4" s="23"/>
      <c r="P4" s="38">
        <f t="shared" si="1"/>
        <v>9.5955999999999992</v>
      </c>
      <c r="Q4" s="38">
        <f t="shared" si="2"/>
        <v>5.365899999999999</v>
      </c>
      <c r="R4" s="38">
        <f t="shared" si="3"/>
        <v>6.9207000000000001</v>
      </c>
      <c r="S4" s="38">
        <f t="shared" si="4"/>
        <v>1.1177999999999999</v>
      </c>
      <c r="T4" s="38">
        <f t="shared" ref="T4:T67" si="10">SUM(P4:S4)</f>
        <v>22.999999999999996</v>
      </c>
    </row>
    <row r="5" spans="1:20">
      <c r="A5" s="8" t="s">
        <v>47</v>
      </c>
      <c r="B5" s="203">
        <v>23</v>
      </c>
      <c r="C5" s="203">
        <v>23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9.5955999999999992</v>
      </c>
      <c r="J5" s="22">
        <f t="shared" si="6"/>
        <v>5.365899999999999</v>
      </c>
      <c r="K5" s="22">
        <f t="shared" si="7"/>
        <v>6.9207000000000001</v>
      </c>
      <c r="L5" s="22">
        <f t="shared" si="8"/>
        <v>1.1177999999999999</v>
      </c>
      <c r="M5" s="156">
        <f t="shared" si="9"/>
        <v>22.999999999999996</v>
      </c>
      <c r="N5" s="23"/>
      <c r="P5" s="38">
        <f t="shared" si="1"/>
        <v>9.5955999999999992</v>
      </c>
      <c r="Q5" s="38">
        <f t="shared" si="2"/>
        <v>5.365899999999999</v>
      </c>
      <c r="R5" s="38">
        <f t="shared" si="3"/>
        <v>6.9207000000000001</v>
      </c>
      <c r="S5" s="38">
        <f t="shared" si="4"/>
        <v>1.1177999999999999</v>
      </c>
      <c r="T5" s="38">
        <f t="shared" si="10"/>
        <v>22.999999999999996</v>
      </c>
    </row>
    <row r="6" spans="1:20">
      <c r="A6" s="8" t="s">
        <v>48</v>
      </c>
      <c r="B6" s="203">
        <v>23</v>
      </c>
      <c r="C6" s="203">
        <v>23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9.5955999999999992</v>
      </c>
      <c r="J6" s="22">
        <f t="shared" si="6"/>
        <v>5.365899999999999</v>
      </c>
      <c r="K6" s="22">
        <f t="shared" si="7"/>
        <v>6.9207000000000001</v>
      </c>
      <c r="L6" s="22">
        <f t="shared" si="8"/>
        <v>1.1177999999999999</v>
      </c>
      <c r="M6" s="156">
        <f t="shared" si="9"/>
        <v>22.999999999999996</v>
      </c>
      <c r="N6" s="23"/>
      <c r="P6" s="38">
        <f t="shared" si="1"/>
        <v>9.5955999999999992</v>
      </c>
      <c r="Q6" s="38">
        <f t="shared" si="2"/>
        <v>5.365899999999999</v>
      </c>
      <c r="R6" s="38">
        <f t="shared" si="3"/>
        <v>6.9207000000000001</v>
      </c>
      <c r="S6" s="38">
        <f t="shared" si="4"/>
        <v>1.1177999999999999</v>
      </c>
      <c r="T6" s="38">
        <f t="shared" si="10"/>
        <v>22.999999999999996</v>
      </c>
    </row>
    <row r="7" spans="1:20">
      <c r="A7" s="8" t="s">
        <v>49</v>
      </c>
      <c r="B7" s="203">
        <v>23</v>
      </c>
      <c r="C7" s="203">
        <v>23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9.5955999999999992</v>
      </c>
      <c r="J7" s="22">
        <f t="shared" si="6"/>
        <v>5.365899999999999</v>
      </c>
      <c r="K7" s="22">
        <f t="shared" si="7"/>
        <v>6.9207000000000001</v>
      </c>
      <c r="L7" s="22">
        <f t="shared" si="8"/>
        <v>1.1177999999999999</v>
      </c>
      <c r="M7" s="156">
        <f t="shared" si="9"/>
        <v>22.999999999999996</v>
      </c>
      <c r="N7" s="23"/>
      <c r="P7" s="38">
        <f t="shared" si="1"/>
        <v>9.5955999999999992</v>
      </c>
      <c r="Q7" s="38">
        <f t="shared" si="2"/>
        <v>5.365899999999999</v>
      </c>
      <c r="R7" s="38">
        <f t="shared" si="3"/>
        <v>6.9207000000000001</v>
      </c>
      <c r="S7" s="38">
        <f t="shared" si="4"/>
        <v>1.1177999999999999</v>
      </c>
      <c r="T7" s="38">
        <f t="shared" si="10"/>
        <v>22.999999999999996</v>
      </c>
    </row>
    <row r="8" spans="1:20">
      <c r="A8" s="8" t="s">
        <v>50</v>
      </c>
      <c r="B8" s="203">
        <v>23</v>
      </c>
      <c r="C8" s="203">
        <v>23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9.5955999999999992</v>
      </c>
      <c r="J8" s="22">
        <f t="shared" si="6"/>
        <v>5.365899999999999</v>
      </c>
      <c r="K8" s="22">
        <f t="shared" si="7"/>
        <v>6.9207000000000001</v>
      </c>
      <c r="L8" s="22">
        <f t="shared" si="8"/>
        <v>1.1177999999999999</v>
      </c>
      <c r="M8" s="156">
        <f t="shared" si="9"/>
        <v>22.999999999999996</v>
      </c>
      <c r="N8" s="23"/>
      <c r="P8" s="38">
        <f t="shared" si="1"/>
        <v>9.5955999999999992</v>
      </c>
      <c r="Q8" s="38">
        <f t="shared" si="2"/>
        <v>5.365899999999999</v>
      </c>
      <c r="R8" s="38">
        <f t="shared" si="3"/>
        <v>6.9207000000000001</v>
      </c>
      <c r="S8" s="38">
        <f t="shared" si="4"/>
        <v>1.1177999999999999</v>
      </c>
      <c r="T8" s="38">
        <f t="shared" si="10"/>
        <v>22.999999999999996</v>
      </c>
    </row>
    <row r="9" spans="1:20">
      <c r="A9" s="8" t="s">
        <v>51</v>
      </c>
      <c r="B9" s="203">
        <v>23</v>
      </c>
      <c r="C9" s="203">
        <v>23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9.5955999999999992</v>
      </c>
      <c r="J9" s="22">
        <f t="shared" si="6"/>
        <v>5.365899999999999</v>
      </c>
      <c r="K9" s="22">
        <f t="shared" si="7"/>
        <v>6.9207000000000001</v>
      </c>
      <c r="L9" s="22">
        <f t="shared" si="8"/>
        <v>1.1177999999999999</v>
      </c>
      <c r="M9" s="156">
        <f t="shared" si="9"/>
        <v>22.999999999999996</v>
      </c>
      <c r="N9" s="23"/>
      <c r="P9" s="38">
        <f t="shared" si="1"/>
        <v>9.5955999999999992</v>
      </c>
      <c r="Q9" s="38">
        <f t="shared" si="2"/>
        <v>5.365899999999999</v>
      </c>
      <c r="R9" s="38">
        <f t="shared" si="3"/>
        <v>6.9207000000000001</v>
      </c>
      <c r="S9" s="38">
        <f t="shared" si="4"/>
        <v>1.1177999999999999</v>
      </c>
      <c r="T9" s="38">
        <f t="shared" si="10"/>
        <v>22.999999999999996</v>
      </c>
    </row>
    <row r="10" spans="1:20">
      <c r="A10" s="8" t="s">
        <v>52</v>
      </c>
      <c r="B10" s="203">
        <v>23</v>
      </c>
      <c r="C10" s="203">
        <v>23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9.5955999999999992</v>
      </c>
      <c r="J10" s="22">
        <f t="shared" si="6"/>
        <v>5.365899999999999</v>
      </c>
      <c r="K10" s="22">
        <f t="shared" si="7"/>
        <v>6.9207000000000001</v>
      </c>
      <c r="L10" s="22">
        <f t="shared" si="8"/>
        <v>1.1177999999999999</v>
      </c>
      <c r="M10" s="156">
        <f t="shared" si="9"/>
        <v>22.999999999999996</v>
      </c>
      <c r="N10" s="23"/>
      <c r="P10" s="38">
        <f t="shared" si="1"/>
        <v>9.5955999999999992</v>
      </c>
      <c r="Q10" s="38">
        <f t="shared" si="2"/>
        <v>5.365899999999999</v>
      </c>
      <c r="R10" s="38">
        <f t="shared" si="3"/>
        <v>6.9207000000000001</v>
      </c>
      <c r="S10" s="38">
        <f t="shared" si="4"/>
        <v>1.1177999999999999</v>
      </c>
      <c r="T10" s="38">
        <f t="shared" si="10"/>
        <v>22.999999999999996</v>
      </c>
    </row>
    <row r="11" spans="1:20">
      <c r="A11" s="8" t="s">
        <v>53</v>
      </c>
      <c r="B11" s="203">
        <v>25</v>
      </c>
      <c r="C11" s="203">
        <v>25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10.43</v>
      </c>
      <c r="J11" s="22">
        <f t="shared" si="6"/>
        <v>5.8324999999999996</v>
      </c>
      <c r="K11" s="22">
        <f t="shared" si="7"/>
        <v>7.5225</v>
      </c>
      <c r="L11" s="22">
        <f t="shared" si="8"/>
        <v>1.2150000000000001</v>
      </c>
      <c r="M11" s="156">
        <f t="shared" si="9"/>
        <v>25</v>
      </c>
      <c r="N11" s="23"/>
      <c r="P11" s="38">
        <f t="shared" si="1"/>
        <v>10.43</v>
      </c>
      <c r="Q11" s="38">
        <f t="shared" si="2"/>
        <v>5.8324999999999996</v>
      </c>
      <c r="R11" s="38">
        <f t="shared" si="3"/>
        <v>7.5225</v>
      </c>
      <c r="S11" s="38">
        <f t="shared" si="4"/>
        <v>1.2150000000000001</v>
      </c>
      <c r="T11" s="38">
        <f t="shared" si="10"/>
        <v>25</v>
      </c>
    </row>
    <row r="12" spans="1:20">
      <c r="A12" s="8" t="s">
        <v>54</v>
      </c>
      <c r="B12" s="203">
        <v>25</v>
      </c>
      <c r="C12" s="203">
        <v>25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10.43</v>
      </c>
      <c r="J12" s="22">
        <f t="shared" si="6"/>
        <v>5.8324999999999996</v>
      </c>
      <c r="K12" s="22">
        <f t="shared" si="7"/>
        <v>7.5225</v>
      </c>
      <c r="L12" s="22">
        <f t="shared" si="8"/>
        <v>1.2150000000000001</v>
      </c>
      <c r="M12" s="156">
        <f t="shared" si="9"/>
        <v>25</v>
      </c>
      <c r="N12" s="23"/>
      <c r="P12" s="38">
        <f t="shared" si="1"/>
        <v>10.43</v>
      </c>
      <c r="Q12" s="38">
        <f t="shared" si="2"/>
        <v>5.8324999999999996</v>
      </c>
      <c r="R12" s="38">
        <f t="shared" si="3"/>
        <v>7.5225</v>
      </c>
      <c r="S12" s="38">
        <f t="shared" si="4"/>
        <v>1.2150000000000001</v>
      </c>
      <c r="T12" s="38">
        <f t="shared" si="10"/>
        <v>25</v>
      </c>
    </row>
    <row r="13" spans="1:20">
      <c r="A13" s="8" t="s">
        <v>55</v>
      </c>
      <c r="B13" s="203">
        <v>25</v>
      </c>
      <c r="C13" s="203">
        <v>25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10.43</v>
      </c>
      <c r="J13" s="22">
        <f t="shared" si="6"/>
        <v>5.8324999999999996</v>
      </c>
      <c r="K13" s="22">
        <f t="shared" si="7"/>
        <v>7.5225</v>
      </c>
      <c r="L13" s="22">
        <f t="shared" si="8"/>
        <v>1.2150000000000001</v>
      </c>
      <c r="M13" s="156">
        <f t="shared" si="9"/>
        <v>25</v>
      </c>
      <c r="N13" s="23"/>
      <c r="P13" s="38">
        <f t="shared" si="1"/>
        <v>10.43</v>
      </c>
      <c r="Q13" s="38">
        <f t="shared" si="2"/>
        <v>5.8324999999999996</v>
      </c>
      <c r="R13" s="38">
        <f t="shared" si="3"/>
        <v>7.5225</v>
      </c>
      <c r="S13" s="38">
        <f t="shared" si="4"/>
        <v>1.2150000000000001</v>
      </c>
      <c r="T13" s="38">
        <f t="shared" si="10"/>
        <v>25</v>
      </c>
    </row>
    <row r="14" spans="1:20">
      <c r="A14" s="8" t="s">
        <v>56</v>
      </c>
      <c r="B14" s="203">
        <v>25</v>
      </c>
      <c r="C14" s="203">
        <v>25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10.43</v>
      </c>
      <c r="J14" s="22">
        <f t="shared" si="6"/>
        <v>5.8324999999999996</v>
      </c>
      <c r="K14" s="22">
        <f t="shared" si="7"/>
        <v>7.5225</v>
      </c>
      <c r="L14" s="22">
        <f t="shared" si="8"/>
        <v>1.2150000000000001</v>
      </c>
      <c r="M14" s="156">
        <f t="shared" si="9"/>
        <v>25</v>
      </c>
      <c r="N14" s="23"/>
      <c r="P14" s="38">
        <f t="shared" si="1"/>
        <v>10.43</v>
      </c>
      <c r="Q14" s="38">
        <f t="shared" si="2"/>
        <v>5.8324999999999996</v>
      </c>
      <c r="R14" s="38">
        <f t="shared" si="3"/>
        <v>7.5225</v>
      </c>
      <c r="S14" s="38">
        <f t="shared" si="4"/>
        <v>1.2150000000000001</v>
      </c>
      <c r="T14" s="38">
        <f t="shared" si="10"/>
        <v>25</v>
      </c>
    </row>
    <row r="15" spans="1:20">
      <c r="A15" s="8" t="s">
        <v>57</v>
      </c>
      <c r="B15" s="203">
        <v>25</v>
      </c>
      <c r="C15" s="203">
        <v>25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10.43</v>
      </c>
      <c r="J15" s="22">
        <f t="shared" si="6"/>
        <v>5.8324999999999996</v>
      </c>
      <c r="K15" s="22">
        <f t="shared" si="7"/>
        <v>7.5225</v>
      </c>
      <c r="L15" s="22">
        <f t="shared" si="8"/>
        <v>1.2150000000000001</v>
      </c>
      <c r="M15" s="156">
        <f t="shared" si="9"/>
        <v>25</v>
      </c>
      <c r="N15" s="23"/>
      <c r="P15" s="38">
        <f t="shared" si="1"/>
        <v>10.43</v>
      </c>
      <c r="Q15" s="38">
        <f t="shared" si="2"/>
        <v>5.8324999999999996</v>
      </c>
      <c r="R15" s="38">
        <f t="shared" si="3"/>
        <v>7.5225</v>
      </c>
      <c r="S15" s="38">
        <f t="shared" si="4"/>
        <v>1.2150000000000001</v>
      </c>
      <c r="T15" s="38">
        <f t="shared" si="10"/>
        <v>25</v>
      </c>
    </row>
    <row r="16" spans="1:20">
      <c r="A16" s="8" t="s">
        <v>58</v>
      </c>
      <c r="B16" s="203">
        <v>25</v>
      </c>
      <c r="C16" s="203">
        <v>25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10.43</v>
      </c>
      <c r="J16" s="22">
        <f t="shared" si="6"/>
        <v>5.8324999999999996</v>
      </c>
      <c r="K16" s="22">
        <f t="shared" si="7"/>
        <v>7.5225</v>
      </c>
      <c r="L16" s="22">
        <f t="shared" si="8"/>
        <v>1.2150000000000001</v>
      </c>
      <c r="M16" s="156">
        <f t="shared" si="9"/>
        <v>25</v>
      </c>
      <c r="N16" s="23"/>
      <c r="P16" s="38">
        <f t="shared" si="1"/>
        <v>10.43</v>
      </c>
      <c r="Q16" s="38">
        <f t="shared" si="2"/>
        <v>5.8324999999999996</v>
      </c>
      <c r="R16" s="38">
        <f t="shared" si="3"/>
        <v>7.5225</v>
      </c>
      <c r="S16" s="38">
        <f t="shared" si="4"/>
        <v>1.2150000000000001</v>
      </c>
      <c r="T16" s="38">
        <f t="shared" si="10"/>
        <v>25</v>
      </c>
    </row>
    <row r="17" spans="1:20">
      <c r="A17" s="8" t="s">
        <v>59</v>
      </c>
      <c r="B17" s="203">
        <v>25</v>
      </c>
      <c r="C17" s="203">
        <v>25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10.43</v>
      </c>
      <c r="J17" s="22">
        <f t="shared" si="6"/>
        <v>5.8324999999999996</v>
      </c>
      <c r="K17" s="22">
        <f t="shared" si="7"/>
        <v>7.5225</v>
      </c>
      <c r="L17" s="22">
        <f t="shared" si="8"/>
        <v>1.2150000000000001</v>
      </c>
      <c r="M17" s="156">
        <f t="shared" si="9"/>
        <v>25</v>
      </c>
      <c r="N17" s="23"/>
      <c r="P17" s="38">
        <f t="shared" si="1"/>
        <v>10.43</v>
      </c>
      <c r="Q17" s="38">
        <f t="shared" si="2"/>
        <v>5.8324999999999996</v>
      </c>
      <c r="R17" s="38">
        <f t="shared" si="3"/>
        <v>7.5225</v>
      </c>
      <c r="S17" s="38">
        <f t="shared" si="4"/>
        <v>1.2150000000000001</v>
      </c>
      <c r="T17" s="38">
        <f t="shared" si="10"/>
        <v>25</v>
      </c>
    </row>
    <row r="18" spans="1:20">
      <c r="A18" s="8" t="s">
        <v>60</v>
      </c>
      <c r="B18" s="203">
        <v>25.8</v>
      </c>
      <c r="C18" s="203">
        <v>25.8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10.76376</v>
      </c>
      <c r="J18" s="22">
        <f t="shared" si="6"/>
        <v>6.0191400000000002</v>
      </c>
      <c r="K18" s="22">
        <f t="shared" si="7"/>
        <v>7.7632200000000005</v>
      </c>
      <c r="L18" s="22">
        <f t="shared" si="8"/>
        <v>1.2538800000000001</v>
      </c>
      <c r="M18" s="156">
        <f t="shared" si="9"/>
        <v>25.799999999999997</v>
      </c>
      <c r="N18" s="23"/>
      <c r="P18" s="38">
        <f t="shared" si="1"/>
        <v>10.76376</v>
      </c>
      <c r="Q18" s="38">
        <f t="shared" si="2"/>
        <v>6.0191400000000002</v>
      </c>
      <c r="R18" s="38">
        <f t="shared" si="3"/>
        <v>7.7632200000000005</v>
      </c>
      <c r="S18" s="38">
        <f t="shared" si="4"/>
        <v>1.2538800000000001</v>
      </c>
      <c r="T18" s="38">
        <f t="shared" si="10"/>
        <v>25.799999999999997</v>
      </c>
    </row>
    <row r="19" spans="1:20">
      <c r="A19" s="8" t="s">
        <v>61</v>
      </c>
      <c r="B19" s="203">
        <v>25.8</v>
      </c>
      <c r="C19" s="203">
        <v>25.8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10.76376</v>
      </c>
      <c r="J19" s="22">
        <f t="shared" si="6"/>
        <v>6.0191400000000002</v>
      </c>
      <c r="K19" s="22">
        <f t="shared" si="7"/>
        <v>7.7632200000000005</v>
      </c>
      <c r="L19" s="22">
        <f t="shared" si="8"/>
        <v>1.2538800000000001</v>
      </c>
      <c r="M19" s="156">
        <f t="shared" si="9"/>
        <v>25.799999999999997</v>
      </c>
      <c r="N19" s="23"/>
      <c r="P19" s="38">
        <f t="shared" si="1"/>
        <v>10.76376</v>
      </c>
      <c r="Q19" s="38">
        <f t="shared" si="2"/>
        <v>6.0191400000000002</v>
      </c>
      <c r="R19" s="38">
        <f t="shared" si="3"/>
        <v>7.7632200000000005</v>
      </c>
      <c r="S19" s="38">
        <f t="shared" si="4"/>
        <v>1.2538800000000001</v>
      </c>
      <c r="T19" s="38">
        <f t="shared" si="10"/>
        <v>25.799999999999997</v>
      </c>
    </row>
    <row r="20" spans="1:20">
      <c r="A20" s="8" t="s">
        <v>62</v>
      </c>
      <c r="B20" s="203">
        <v>25.8</v>
      </c>
      <c r="C20" s="203">
        <v>25.8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10.76376</v>
      </c>
      <c r="J20" s="22">
        <f t="shared" si="6"/>
        <v>6.0191400000000002</v>
      </c>
      <c r="K20" s="22">
        <f t="shared" si="7"/>
        <v>7.7632200000000005</v>
      </c>
      <c r="L20" s="22">
        <f t="shared" si="8"/>
        <v>1.2538800000000001</v>
      </c>
      <c r="M20" s="156">
        <f t="shared" si="9"/>
        <v>25.799999999999997</v>
      </c>
      <c r="N20" s="23"/>
      <c r="P20" s="38">
        <f t="shared" si="1"/>
        <v>10.76376</v>
      </c>
      <c r="Q20" s="38">
        <f t="shared" si="2"/>
        <v>6.0191400000000002</v>
      </c>
      <c r="R20" s="38">
        <f t="shared" si="3"/>
        <v>7.7632200000000005</v>
      </c>
      <c r="S20" s="38">
        <f t="shared" si="4"/>
        <v>1.2538800000000001</v>
      </c>
      <c r="T20" s="38">
        <f t="shared" si="10"/>
        <v>25.799999999999997</v>
      </c>
    </row>
    <row r="21" spans="1:20">
      <c r="A21" s="8" t="s">
        <v>63</v>
      </c>
      <c r="B21" s="203">
        <v>25.8</v>
      </c>
      <c r="C21" s="203">
        <v>25.8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10.76376</v>
      </c>
      <c r="J21" s="22">
        <f t="shared" si="6"/>
        <v>6.0191400000000002</v>
      </c>
      <c r="K21" s="22">
        <f t="shared" si="7"/>
        <v>7.7632200000000005</v>
      </c>
      <c r="L21" s="22">
        <f t="shared" si="8"/>
        <v>1.2538800000000001</v>
      </c>
      <c r="M21" s="156">
        <f t="shared" si="9"/>
        <v>25.799999999999997</v>
      </c>
      <c r="N21" s="23"/>
      <c r="P21" s="38">
        <f t="shared" si="1"/>
        <v>10.76376</v>
      </c>
      <c r="Q21" s="38">
        <f t="shared" si="2"/>
        <v>6.0191400000000002</v>
      </c>
      <c r="R21" s="38">
        <f t="shared" si="3"/>
        <v>7.7632200000000005</v>
      </c>
      <c r="S21" s="38">
        <f t="shared" si="4"/>
        <v>1.2538800000000001</v>
      </c>
      <c r="T21" s="38">
        <f t="shared" si="10"/>
        <v>25.799999999999997</v>
      </c>
    </row>
    <row r="22" spans="1:20">
      <c r="A22" s="8" t="s">
        <v>64</v>
      </c>
      <c r="B22" s="203">
        <v>25.8</v>
      </c>
      <c r="C22" s="203">
        <v>25.8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10.76376</v>
      </c>
      <c r="J22" s="22">
        <f t="shared" si="6"/>
        <v>6.0191400000000002</v>
      </c>
      <c r="K22" s="22">
        <f t="shared" si="7"/>
        <v>7.7632200000000005</v>
      </c>
      <c r="L22" s="22">
        <f t="shared" si="8"/>
        <v>1.2538800000000001</v>
      </c>
      <c r="M22" s="156">
        <f t="shared" si="9"/>
        <v>25.799999999999997</v>
      </c>
      <c r="N22" s="23"/>
      <c r="P22" s="38">
        <f t="shared" si="1"/>
        <v>10.76376</v>
      </c>
      <c r="Q22" s="38">
        <f t="shared" si="2"/>
        <v>6.0191400000000002</v>
      </c>
      <c r="R22" s="38">
        <f t="shared" si="3"/>
        <v>7.7632200000000005</v>
      </c>
      <c r="S22" s="38">
        <f t="shared" si="4"/>
        <v>1.2538800000000001</v>
      </c>
      <c r="T22" s="38">
        <f t="shared" si="10"/>
        <v>25.799999999999997</v>
      </c>
    </row>
    <row r="23" spans="1:20">
      <c r="A23" s="8" t="s">
        <v>65</v>
      </c>
      <c r="B23" s="203">
        <v>25.8</v>
      </c>
      <c r="C23" s="203">
        <v>25.8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10.76376</v>
      </c>
      <c r="J23" s="22">
        <f t="shared" si="6"/>
        <v>6.0191400000000002</v>
      </c>
      <c r="K23" s="22">
        <f t="shared" si="7"/>
        <v>7.7632200000000005</v>
      </c>
      <c r="L23" s="22">
        <f t="shared" si="8"/>
        <v>1.2538800000000001</v>
      </c>
      <c r="M23" s="156">
        <f t="shared" si="9"/>
        <v>25.799999999999997</v>
      </c>
      <c r="N23" s="23"/>
      <c r="P23" s="38">
        <f t="shared" si="1"/>
        <v>10.76376</v>
      </c>
      <c r="Q23" s="38">
        <f t="shared" si="2"/>
        <v>6.0191400000000002</v>
      </c>
      <c r="R23" s="38">
        <f t="shared" si="3"/>
        <v>7.7632200000000005</v>
      </c>
      <c r="S23" s="38">
        <f t="shared" si="4"/>
        <v>1.2538800000000001</v>
      </c>
      <c r="T23" s="38">
        <f t="shared" si="10"/>
        <v>25.799999999999997</v>
      </c>
    </row>
    <row r="24" spans="1:20">
      <c r="A24" s="8" t="s">
        <v>66</v>
      </c>
      <c r="B24" s="203">
        <v>25.8</v>
      </c>
      <c r="C24" s="203">
        <v>25.8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10.76376</v>
      </c>
      <c r="J24" s="22">
        <f t="shared" si="6"/>
        <v>6.0191400000000002</v>
      </c>
      <c r="K24" s="22">
        <f t="shared" si="7"/>
        <v>7.7632200000000005</v>
      </c>
      <c r="L24" s="22">
        <f t="shared" si="8"/>
        <v>1.2538800000000001</v>
      </c>
      <c r="M24" s="156">
        <f t="shared" si="9"/>
        <v>25.799999999999997</v>
      </c>
      <c r="N24" s="23"/>
      <c r="P24" s="38">
        <f t="shared" si="1"/>
        <v>10.76376</v>
      </c>
      <c r="Q24" s="38">
        <f t="shared" si="2"/>
        <v>6.0191400000000002</v>
      </c>
      <c r="R24" s="38">
        <f t="shared" si="3"/>
        <v>7.7632200000000005</v>
      </c>
      <c r="S24" s="38">
        <f t="shared" si="4"/>
        <v>1.2538800000000001</v>
      </c>
      <c r="T24" s="38">
        <f t="shared" si="10"/>
        <v>25.799999999999997</v>
      </c>
    </row>
    <row r="25" spans="1:20">
      <c r="A25" s="8" t="s">
        <v>67</v>
      </c>
      <c r="B25" s="203">
        <v>25.8</v>
      </c>
      <c r="C25" s="203">
        <v>25.8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10.76376</v>
      </c>
      <c r="J25" s="22">
        <f t="shared" si="6"/>
        <v>6.0191400000000002</v>
      </c>
      <c r="K25" s="22">
        <f t="shared" si="7"/>
        <v>7.7632200000000005</v>
      </c>
      <c r="L25" s="22">
        <f t="shared" si="8"/>
        <v>1.2538800000000001</v>
      </c>
      <c r="M25" s="156">
        <f t="shared" si="9"/>
        <v>25.799999999999997</v>
      </c>
      <c r="N25" s="23"/>
      <c r="P25" s="38">
        <f t="shared" si="1"/>
        <v>10.76376</v>
      </c>
      <c r="Q25" s="38">
        <f t="shared" si="2"/>
        <v>6.0191400000000002</v>
      </c>
      <c r="R25" s="38">
        <f t="shared" si="3"/>
        <v>7.7632200000000005</v>
      </c>
      <c r="S25" s="38">
        <f t="shared" si="4"/>
        <v>1.2538800000000001</v>
      </c>
      <c r="T25" s="38">
        <f t="shared" si="10"/>
        <v>25.799999999999997</v>
      </c>
    </row>
    <row r="26" spans="1:20">
      <c r="A26" s="8" t="s">
        <v>68</v>
      </c>
      <c r="B26" s="203">
        <v>25.8</v>
      </c>
      <c r="C26" s="203">
        <v>25.8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10.76376</v>
      </c>
      <c r="J26" s="22">
        <f t="shared" si="6"/>
        <v>6.0191400000000002</v>
      </c>
      <c r="K26" s="22">
        <f t="shared" si="7"/>
        <v>7.7632200000000005</v>
      </c>
      <c r="L26" s="22">
        <f t="shared" si="8"/>
        <v>1.2538800000000001</v>
      </c>
      <c r="M26" s="156">
        <f t="shared" si="9"/>
        <v>25.799999999999997</v>
      </c>
      <c r="N26" s="23"/>
      <c r="P26" s="38">
        <f t="shared" si="1"/>
        <v>10.76376</v>
      </c>
      <c r="Q26" s="38">
        <f t="shared" si="2"/>
        <v>6.0191400000000002</v>
      </c>
      <c r="R26" s="38">
        <f t="shared" si="3"/>
        <v>7.7632200000000005</v>
      </c>
      <c r="S26" s="38">
        <f t="shared" si="4"/>
        <v>1.2538800000000001</v>
      </c>
      <c r="T26" s="38">
        <f t="shared" si="10"/>
        <v>25.799999999999997</v>
      </c>
    </row>
    <row r="27" spans="1:20">
      <c r="A27" s="8" t="s">
        <v>69</v>
      </c>
      <c r="B27" s="203">
        <v>25.8</v>
      </c>
      <c r="C27" s="203">
        <v>25.8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10.76376</v>
      </c>
      <c r="J27" s="22">
        <f t="shared" si="6"/>
        <v>6.0191400000000002</v>
      </c>
      <c r="K27" s="22">
        <f t="shared" si="7"/>
        <v>7.7632200000000005</v>
      </c>
      <c r="L27" s="22">
        <f t="shared" si="8"/>
        <v>1.2538800000000001</v>
      </c>
      <c r="M27" s="156">
        <f t="shared" si="9"/>
        <v>25.799999999999997</v>
      </c>
      <c r="N27" s="23"/>
      <c r="P27" s="38">
        <f t="shared" si="1"/>
        <v>10.76376</v>
      </c>
      <c r="Q27" s="38">
        <f t="shared" si="2"/>
        <v>6.0191400000000002</v>
      </c>
      <c r="R27" s="38">
        <f t="shared" si="3"/>
        <v>7.7632200000000005</v>
      </c>
      <c r="S27" s="38">
        <f t="shared" si="4"/>
        <v>1.2538800000000001</v>
      </c>
      <c r="T27" s="38">
        <f t="shared" si="10"/>
        <v>25.799999999999997</v>
      </c>
    </row>
    <row r="28" spans="1:20">
      <c r="A28" s="8" t="s">
        <v>70</v>
      </c>
      <c r="B28" s="203">
        <v>25.8</v>
      </c>
      <c r="C28" s="203">
        <v>25.8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10.76376</v>
      </c>
      <c r="J28" s="22">
        <f t="shared" si="6"/>
        <v>6.0191400000000002</v>
      </c>
      <c r="K28" s="22">
        <f t="shared" si="7"/>
        <v>7.7632200000000005</v>
      </c>
      <c r="L28" s="22">
        <f t="shared" si="8"/>
        <v>1.2538800000000001</v>
      </c>
      <c r="M28" s="156">
        <f t="shared" si="9"/>
        <v>25.799999999999997</v>
      </c>
      <c r="N28" s="23"/>
      <c r="P28" s="38">
        <f t="shared" si="1"/>
        <v>10.76376</v>
      </c>
      <c r="Q28" s="38">
        <f t="shared" si="2"/>
        <v>6.0191400000000002</v>
      </c>
      <c r="R28" s="38">
        <f t="shared" si="3"/>
        <v>7.7632200000000005</v>
      </c>
      <c r="S28" s="38">
        <f t="shared" si="4"/>
        <v>1.2538800000000001</v>
      </c>
      <c r="T28" s="38">
        <f t="shared" si="10"/>
        <v>25.799999999999997</v>
      </c>
    </row>
    <row r="29" spans="1:20">
      <c r="A29" s="8" t="s">
        <v>71</v>
      </c>
      <c r="B29" s="203">
        <v>25.8</v>
      </c>
      <c r="C29" s="203">
        <v>25.8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10.76376</v>
      </c>
      <c r="J29" s="22">
        <f t="shared" si="6"/>
        <v>6.0191400000000002</v>
      </c>
      <c r="K29" s="22">
        <f t="shared" si="7"/>
        <v>7.7632200000000005</v>
      </c>
      <c r="L29" s="22">
        <f t="shared" si="8"/>
        <v>1.2538800000000001</v>
      </c>
      <c r="M29" s="156">
        <f t="shared" si="9"/>
        <v>25.799999999999997</v>
      </c>
      <c r="N29" s="23"/>
      <c r="P29" s="38">
        <f t="shared" si="1"/>
        <v>10.76376</v>
      </c>
      <c r="Q29" s="38">
        <f t="shared" si="2"/>
        <v>6.0191400000000002</v>
      </c>
      <c r="R29" s="38">
        <f t="shared" si="3"/>
        <v>7.7632200000000005</v>
      </c>
      <c r="S29" s="38">
        <f t="shared" si="4"/>
        <v>1.2538800000000001</v>
      </c>
      <c r="T29" s="38">
        <f t="shared" si="10"/>
        <v>25.799999999999997</v>
      </c>
    </row>
    <row r="30" spans="1:20">
      <c r="A30" s="8" t="s">
        <v>72</v>
      </c>
      <c r="B30" s="203">
        <v>25.8</v>
      </c>
      <c r="C30" s="203">
        <v>25.8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10.76376</v>
      </c>
      <c r="J30" s="22">
        <f t="shared" si="6"/>
        <v>6.0191400000000002</v>
      </c>
      <c r="K30" s="22">
        <f t="shared" si="7"/>
        <v>7.7632200000000005</v>
      </c>
      <c r="L30" s="22">
        <f t="shared" si="8"/>
        <v>1.2538800000000001</v>
      </c>
      <c r="M30" s="156">
        <f t="shared" si="9"/>
        <v>25.799999999999997</v>
      </c>
      <c r="N30" s="23"/>
      <c r="P30" s="38">
        <f t="shared" si="1"/>
        <v>10.76376</v>
      </c>
      <c r="Q30" s="38">
        <f t="shared" si="2"/>
        <v>6.0191400000000002</v>
      </c>
      <c r="R30" s="38">
        <f t="shared" si="3"/>
        <v>7.7632200000000005</v>
      </c>
      <c r="S30" s="38">
        <f t="shared" si="4"/>
        <v>1.2538800000000001</v>
      </c>
      <c r="T30" s="38">
        <f t="shared" si="10"/>
        <v>25.799999999999997</v>
      </c>
    </row>
    <row r="31" spans="1:20">
      <c r="A31" s="8" t="s">
        <v>73</v>
      </c>
      <c r="B31" s="203">
        <v>25.8</v>
      </c>
      <c r="C31" s="203">
        <v>25.8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10.76376</v>
      </c>
      <c r="J31" s="22">
        <f t="shared" si="6"/>
        <v>6.0191400000000002</v>
      </c>
      <c r="K31" s="22">
        <f t="shared" si="7"/>
        <v>7.7632200000000005</v>
      </c>
      <c r="L31" s="22">
        <f t="shared" si="8"/>
        <v>1.2538800000000001</v>
      </c>
      <c r="M31" s="156">
        <f t="shared" si="9"/>
        <v>25.799999999999997</v>
      </c>
      <c r="N31" s="23"/>
      <c r="P31" s="38">
        <f t="shared" si="1"/>
        <v>10.76376</v>
      </c>
      <c r="Q31" s="38">
        <f t="shared" si="2"/>
        <v>6.0191400000000002</v>
      </c>
      <c r="R31" s="38">
        <f t="shared" si="3"/>
        <v>7.7632200000000005</v>
      </c>
      <c r="S31" s="38">
        <f t="shared" si="4"/>
        <v>1.2538800000000001</v>
      </c>
      <c r="T31" s="38">
        <f t="shared" si="10"/>
        <v>25.799999999999997</v>
      </c>
    </row>
    <row r="32" spans="1:20">
      <c r="A32" s="8" t="s">
        <v>74</v>
      </c>
      <c r="B32" s="203">
        <v>25.8</v>
      </c>
      <c r="C32" s="203">
        <v>25.6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10.68032</v>
      </c>
      <c r="J32" s="22">
        <f t="shared" si="6"/>
        <v>5.9724799999999991</v>
      </c>
      <c r="K32" s="22">
        <f t="shared" si="7"/>
        <v>7.7030400000000006</v>
      </c>
      <c r="L32" s="22">
        <f t="shared" si="8"/>
        <v>1.2441600000000002</v>
      </c>
      <c r="M32" s="156">
        <f t="shared" si="9"/>
        <v>25.6</v>
      </c>
      <c r="N32" s="23"/>
      <c r="P32" s="38">
        <f t="shared" si="1"/>
        <v>10.68032</v>
      </c>
      <c r="Q32" s="38">
        <f t="shared" si="2"/>
        <v>5.9724799999999991</v>
      </c>
      <c r="R32" s="38">
        <f t="shared" si="3"/>
        <v>7.7030400000000006</v>
      </c>
      <c r="S32" s="38">
        <f t="shared" si="4"/>
        <v>1.2441600000000002</v>
      </c>
      <c r="T32" s="38">
        <f t="shared" si="10"/>
        <v>25.6</v>
      </c>
    </row>
    <row r="33" spans="1:20">
      <c r="A33" s="8" t="s">
        <v>75</v>
      </c>
      <c r="B33" s="203">
        <v>25.8</v>
      </c>
      <c r="C33" s="203">
        <v>25.6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10.68032</v>
      </c>
      <c r="J33" s="22">
        <f t="shared" si="6"/>
        <v>5.9724799999999991</v>
      </c>
      <c r="K33" s="22">
        <f t="shared" si="7"/>
        <v>7.7030400000000006</v>
      </c>
      <c r="L33" s="22">
        <f t="shared" si="8"/>
        <v>1.2441600000000002</v>
      </c>
      <c r="M33" s="156">
        <f t="shared" si="9"/>
        <v>25.6</v>
      </c>
      <c r="N33" s="23"/>
      <c r="P33" s="38">
        <f t="shared" si="1"/>
        <v>10.68032</v>
      </c>
      <c r="Q33" s="38">
        <f t="shared" si="2"/>
        <v>5.9724799999999991</v>
      </c>
      <c r="R33" s="38">
        <f t="shared" si="3"/>
        <v>7.7030400000000006</v>
      </c>
      <c r="S33" s="38">
        <f t="shared" si="4"/>
        <v>1.2441600000000002</v>
      </c>
      <c r="T33" s="38">
        <f t="shared" si="10"/>
        <v>25.6</v>
      </c>
    </row>
    <row r="34" spans="1:20">
      <c r="A34" s="8" t="s">
        <v>76</v>
      </c>
      <c r="B34" s="203">
        <v>25.6</v>
      </c>
      <c r="C34" s="203">
        <v>25.6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10.68032</v>
      </c>
      <c r="J34" s="22">
        <f t="shared" si="6"/>
        <v>5.9724799999999991</v>
      </c>
      <c r="K34" s="22">
        <f t="shared" si="7"/>
        <v>7.7030400000000006</v>
      </c>
      <c r="L34" s="22">
        <f t="shared" si="8"/>
        <v>1.2441600000000002</v>
      </c>
      <c r="M34" s="156">
        <f t="shared" si="9"/>
        <v>25.6</v>
      </c>
      <c r="N34" s="23"/>
      <c r="P34" s="38">
        <f t="shared" si="1"/>
        <v>10.68032</v>
      </c>
      <c r="Q34" s="38">
        <f t="shared" si="2"/>
        <v>5.9724799999999991</v>
      </c>
      <c r="R34" s="38">
        <f t="shared" si="3"/>
        <v>7.7030400000000006</v>
      </c>
      <c r="S34" s="38">
        <f t="shared" si="4"/>
        <v>1.2441600000000002</v>
      </c>
      <c r="T34" s="38">
        <f t="shared" si="10"/>
        <v>25.6</v>
      </c>
    </row>
    <row r="35" spans="1:20">
      <c r="A35" s="8" t="s">
        <v>77</v>
      </c>
      <c r="B35" s="203">
        <v>26.2</v>
      </c>
      <c r="C35" s="203">
        <v>26.2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10.930639999999999</v>
      </c>
      <c r="J35" s="22">
        <f t="shared" si="6"/>
        <v>6.1124599999999996</v>
      </c>
      <c r="K35" s="22">
        <f t="shared" si="7"/>
        <v>7.8835799999999994</v>
      </c>
      <c r="L35" s="22">
        <f t="shared" si="8"/>
        <v>1.27332</v>
      </c>
      <c r="M35" s="156">
        <f t="shared" si="9"/>
        <v>26.199999999999996</v>
      </c>
      <c r="N35" s="23"/>
      <c r="P35" s="38">
        <f t="shared" ref="P35:P66" si="12">I35</f>
        <v>10.930639999999999</v>
      </c>
      <c r="Q35" s="38">
        <f t="shared" ref="Q35:Q66" si="13">J35</f>
        <v>6.1124599999999996</v>
      </c>
      <c r="R35" s="38">
        <f t="shared" ref="R35:R66" si="14">K35</f>
        <v>7.8835799999999994</v>
      </c>
      <c r="S35" s="38">
        <f t="shared" ref="S35:S66" si="15">L35</f>
        <v>1.27332</v>
      </c>
      <c r="T35" s="38">
        <f t="shared" si="10"/>
        <v>26.199999999999996</v>
      </c>
    </row>
    <row r="36" spans="1:20">
      <c r="A36" s="8" t="s">
        <v>78</v>
      </c>
      <c r="B36" s="203">
        <v>26.2</v>
      </c>
      <c r="C36" s="203">
        <v>26.2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10.930639999999999</v>
      </c>
      <c r="J36" s="22">
        <f t="shared" si="6"/>
        <v>6.1124599999999996</v>
      </c>
      <c r="K36" s="22">
        <f t="shared" si="7"/>
        <v>7.8835799999999994</v>
      </c>
      <c r="L36" s="22">
        <f t="shared" si="8"/>
        <v>1.27332</v>
      </c>
      <c r="M36" s="156">
        <f t="shared" si="9"/>
        <v>26.199999999999996</v>
      </c>
      <c r="N36" s="23"/>
      <c r="P36" s="38">
        <f t="shared" si="12"/>
        <v>10.930639999999999</v>
      </c>
      <c r="Q36" s="38">
        <f t="shared" si="13"/>
        <v>6.1124599999999996</v>
      </c>
      <c r="R36" s="38">
        <f t="shared" si="14"/>
        <v>7.8835799999999994</v>
      </c>
      <c r="S36" s="38">
        <f t="shared" si="15"/>
        <v>1.27332</v>
      </c>
      <c r="T36" s="38">
        <f t="shared" si="10"/>
        <v>26.199999999999996</v>
      </c>
    </row>
    <row r="37" spans="1:20">
      <c r="A37" s="8" t="s">
        <v>79</v>
      </c>
      <c r="B37" s="203">
        <v>26.2</v>
      </c>
      <c r="C37" s="203">
        <v>26.2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10.930639999999999</v>
      </c>
      <c r="J37" s="22">
        <f t="shared" si="6"/>
        <v>6.1124599999999996</v>
      </c>
      <c r="K37" s="22">
        <f t="shared" si="7"/>
        <v>7.8835799999999994</v>
      </c>
      <c r="L37" s="22">
        <f t="shared" si="8"/>
        <v>1.27332</v>
      </c>
      <c r="M37" s="156">
        <f t="shared" si="9"/>
        <v>26.199999999999996</v>
      </c>
      <c r="N37" s="23"/>
      <c r="P37" s="38">
        <f t="shared" si="12"/>
        <v>10.930639999999999</v>
      </c>
      <c r="Q37" s="38">
        <f t="shared" si="13"/>
        <v>6.1124599999999996</v>
      </c>
      <c r="R37" s="38">
        <f t="shared" si="14"/>
        <v>7.8835799999999994</v>
      </c>
      <c r="S37" s="38">
        <f t="shared" si="15"/>
        <v>1.27332</v>
      </c>
      <c r="T37" s="38">
        <f t="shared" si="10"/>
        <v>26.199999999999996</v>
      </c>
    </row>
    <row r="38" spans="1:20">
      <c r="A38" s="8" t="s">
        <v>80</v>
      </c>
      <c r="B38" s="203">
        <v>26.2</v>
      </c>
      <c r="C38" s="203">
        <v>26.2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10.930639999999999</v>
      </c>
      <c r="J38" s="22">
        <f t="shared" si="6"/>
        <v>6.1124599999999996</v>
      </c>
      <c r="K38" s="22">
        <f t="shared" si="7"/>
        <v>7.8835799999999994</v>
      </c>
      <c r="L38" s="22">
        <f t="shared" si="8"/>
        <v>1.27332</v>
      </c>
      <c r="M38" s="156">
        <f t="shared" si="9"/>
        <v>26.199999999999996</v>
      </c>
      <c r="N38" s="23"/>
      <c r="P38" s="38">
        <f t="shared" si="12"/>
        <v>10.930639999999999</v>
      </c>
      <c r="Q38" s="38">
        <f t="shared" si="13"/>
        <v>6.1124599999999996</v>
      </c>
      <c r="R38" s="38">
        <f t="shared" si="14"/>
        <v>7.8835799999999994</v>
      </c>
      <c r="S38" s="38">
        <f t="shared" si="15"/>
        <v>1.27332</v>
      </c>
      <c r="T38" s="38">
        <f t="shared" si="10"/>
        <v>26.199999999999996</v>
      </c>
    </row>
    <row r="39" spans="1:20">
      <c r="A39" s="8" t="s">
        <v>81</v>
      </c>
      <c r="B39" s="203">
        <v>26.2</v>
      </c>
      <c r="C39" s="203">
        <v>26.2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10.930639999999999</v>
      </c>
      <c r="J39" s="22">
        <f t="shared" si="6"/>
        <v>6.1124599999999996</v>
      </c>
      <c r="K39" s="22">
        <f t="shared" si="7"/>
        <v>7.8835799999999994</v>
      </c>
      <c r="L39" s="22">
        <f t="shared" si="8"/>
        <v>1.27332</v>
      </c>
      <c r="M39" s="156">
        <f t="shared" si="9"/>
        <v>26.199999999999996</v>
      </c>
      <c r="N39" s="23"/>
      <c r="P39" s="38">
        <f t="shared" si="12"/>
        <v>10.930639999999999</v>
      </c>
      <c r="Q39" s="38">
        <f t="shared" si="13"/>
        <v>6.1124599999999996</v>
      </c>
      <c r="R39" s="38">
        <f t="shared" si="14"/>
        <v>7.8835799999999994</v>
      </c>
      <c r="S39" s="38">
        <f t="shared" si="15"/>
        <v>1.27332</v>
      </c>
      <c r="T39" s="38">
        <f t="shared" si="10"/>
        <v>26.199999999999996</v>
      </c>
    </row>
    <row r="40" spans="1:20">
      <c r="A40" s="8" t="s">
        <v>82</v>
      </c>
      <c r="B40" s="203">
        <v>26.2</v>
      </c>
      <c r="C40" s="203">
        <v>26.2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10.930639999999999</v>
      </c>
      <c r="J40" s="22">
        <f t="shared" si="6"/>
        <v>6.1124599999999996</v>
      </c>
      <c r="K40" s="22">
        <f t="shared" si="7"/>
        <v>7.8835799999999994</v>
      </c>
      <c r="L40" s="22">
        <f t="shared" si="8"/>
        <v>1.27332</v>
      </c>
      <c r="M40" s="156">
        <f t="shared" si="9"/>
        <v>26.199999999999996</v>
      </c>
      <c r="N40" s="23"/>
      <c r="P40" s="38">
        <f t="shared" si="12"/>
        <v>10.930639999999999</v>
      </c>
      <c r="Q40" s="38">
        <f t="shared" si="13"/>
        <v>6.1124599999999996</v>
      </c>
      <c r="R40" s="38">
        <f t="shared" si="14"/>
        <v>7.8835799999999994</v>
      </c>
      <c r="S40" s="38">
        <f t="shared" si="15"/>
        <v>1.27332</v>
      </c>
      <c r="T40" s="38">
        <f t="shared" si="10"/>
        <v>26.199999999999996</v>
      </c>
    </row>
    <row r="41" spans="1:20">
      <c r="A41" s="8" t="s">
        <v>83</v>
      </c>
      <c r="B41" s="203">
        <v>26.2</v>
      </c>
      <c r="C41" s="203">
        <v>26.2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10.930639999999999</v>
      </c>
      <c r="J41" s="22">
        <f t="shared" si="6"/>
        <v>6.1124599999999996</v>
      </c>
      <c r="K41" s="22">
        <f t="shared" si="7"/>
        <v>7.8835799999999994</v>
      </c>
      <c r="L41" s="22">
        <f t="shared" si="8"/>
        <v>1.27332</v>
      </c>
      <c r="M41" s="156">
        <f t="shared" si="9"/>
        <v>26.199999999999996</v>
      </c>
      <c r="N41" s="23"/>
      <c r="P41" s="38">
        <f t="shared" si="12"/>
        <v>10.930639999999999</v>
      </c>
      <c r="Q41" s="38">
        <f t="shared" si="13"/>
        <v>6.1124599999999996</v>
      </c>
      <c r="R41" s="38">
        <f t="shared" si="14"/>
        <v>7.8835799999999994</v>
      </c>
      <c r="S41" s="38">
        <f t="shared" si="15"/>
        <v>1.27332</v>
      </c>
      <c r="T41" s="38">
        <f t="shared" si="10"/>
        <v>26.199999999999996</v>
      </c>
    </row>
    <row r="42" spans="1:20">
      <c r="A42" s="8" t="s">
        <v>84</v>
      </c>
      <c r="B42" s="203">
        <v>26.2</v>
      </c>
      <c r="C42" s="203">
        <v>26.2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10.930639999999999</v>
      </c>
      <c r="J42" s="22">
        <f t="shared" si="6"/>
        <v>6.1124599999999996</v>
      </c>
      <c r="K42" s="22">
        <f t="shared" si="7"/>
        <v>7.8835799999999994</v>
      </c>
      <c r="L42" s="22">
        <f t="shared" si="8"/>
        <v>1.27332</v>
      </c>
      <c r="M42" s="156">
        <f t="shared" si="9"/>
        <v>26.199999999999996</v>
      </c>
      <c r="N42" s="23"/>
      <c r="P42" s="38">
        <f t="shared" si="12"/>
        <v>10.930639999999999</v>
      </c>
      <c r="Q42" s="38">
        <f t="shared" si="13"/>
        <v>6.1124599999999996</v>
      </c>
      <c r="R42" s="38">
        <f t="shared" si="14"/>
        <v>7.8835799999999994</v>
      </c>
      <c r="S42" s="38">
        <f t="shared" si="15"/>
        <v>1.27332</v>
      </c>
      <c r="T42" s="38">
        <f t="shared" si="10"/>
        <v>26.199999999999996</v>
      </c>
    </row>
    <row r="43" spans="1:20">
      <c r="A43" s="8" t="s">
        <v>85</v>
      </c>
      <c r="B43" s="203">
        <v>26.2</v>
      </c>
      <c r="C43" s="203">
        <v>26.2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10.930639999999999</v>
      </c>
      <c r="J43" s="22">
        <f t="shared" si="6"/>
        <v>6.1124599999999996</v>
      </c>
      <c r="K43" s="22">
        <f t="shared" si="7"/>
        <v>7.8835799999999994</v>
      </c>
      <c r="L43" s="22">
        <f t="shared" si="8"/>
        <v>1.27332</v>
      </c>
      <c r="M43" s="156">
        <f t="shared" si="9"/>
        <v>26.199999999999996</v>
      </c>
      <c r="N43" s="23"/>
      <c r="P43" s="38">
        <f t="shared" si="12"/>
        <v>10.930639999999999</v>
      </c>
      <c r="Q43" s="38">
        <f t="shared" si="13"/>
        <v>6.1124599999999996</v>
      </c>
      <c r="R43" s="38">
        <f t="shared" si="14"/>
        <v>7.8835799999999994</v>
      </c>
      <c r="S43" s="38">
        <f t="shared" si="15"/>
        <v>1.27332</v>
      </c>
      <c r="T43" s="38">
        <f t="shared" si="10"/>
        <v>26.199999999999996</v>
      </c>
    </row>
    <row r="44" spans="1:20">
      <c r="A44" s="8" t="s">
        <v>86</v>
      </c>
      <c r="B44" s="203">
        <v>26.2</v>
      </c>
      <c r="C44" s="203">
        <v>26.2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10.930639999999999</v>
      </c>
      <c r="J44" s="22">
        <f t="shared" si="6"/>
        <v>6.1124599999999996</v>
      </c>
      <c r="K44" s="22">
        <f t="shared" si="7"/>
        <v>7.8835799999999994</v>
      </c>
      <c r="L44" s="22">
        <f t="shared" si="8"/>
        <v>1.27332</v>
      </c>
      <c r="M44" s="156">
        <f t="shared" si="9"/>
        <v>26.199999999999996</v>
      </c>
      <c r="N44" s="23"/>
      <c r="P44" s="38">
        <f t="shared" si="12"/>
        <v>10.930639999999999</v>
      </c>
      <c r="Q44" s="38">
        <f t="shared" si="13"/>
        <v>6.1124599999999996</v>
      </c>
      <c r="R44" s="38">
        <f t="shared" si="14"/>
        <v>7.8835799999999994</v>
      </c>
      <c r="S44" s="38">
        <f t="shared" si="15"/>
        <v>1.27332</v>
      </c>
      <c r="T44" s="38">
        <f t="shared" si="10"/>
        <v>26.199999999999996</v>
      </c>
    </row>
    <row r="45" spans="1:20">
      <c r="A45" s="8" t="s">
        <v>87</v>
      </c>
      <c r="B45" s="203">
        <v>26.2</v>
      </c>
      <c r="C45" s="203">
        <v>26.2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10.930639999999999</v>
      </c>
      <c r="J45" s="22">
        <f t="shared" si="6"/>
        <v>6.1124599999999996</v>
      </c>
      <c r="K45" s="22">
        <f t="shared" si="7"/>
        <v>7.8835799999999994</v>
      </c>
      <c r="L45" s="22">
        <f t="shared" si="8"/>
        <v>1.27332</v>
      </c>
      <c r="M45" s="156">
        <f t="shared" si="9"/>
        <v>26.199999999999996</v>
      </c>
      <c r="N45" s="23"/>
      <c r="P45" s="38">
        <f t="shared" si="12"/>
        <v>10.930639999999999</v>
      </c>
      <c r="Q45" s="38">
        <f t="shared" si="13"/>
        <v>6.1124599999999996</v>
      </c>
      <c r="R45" s="38">
        <f t="shared" si="14"/>
        <v>7.8835799999999994</v>
      </c>
      <c r="S45" s="38">
        <f t="shared" si="15"/>
        <v>1.27332</v>
      </c>
      <c r="T45" s="38">
        <f t="shared" si="10"/>
        <v>26.199999999999996</v>
      </c>
    </row>
    <row r="46" spans="1:20">
      <c r="A46" s="8" t="s">
        <v>88</v>
      </c>
      <c r="B46" s="203">
        <v>26.2</v>
      </c>
      <c r="C46" s="203">
        <v>26.2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10.930639999999999</v>
      </c>
      <c r="J46" s="22">
        <f t="shared" si="6"/>
        <v>6.1124599999999996</v>
      </c>
      <c r="K46" s="22">
        <f t="shared" si="7"/>
        <v>7.8835799999999994</v>
      </c>
      <c r="L46" s="22">
        <f t="shared" si="8"/>
        <v>1.27332</v>
      </c>
      <c r="M46" s="156">
        <f t="shared" si="9"/>
        <v>26.199999999999996</v>
      </c>
      <c r="N46" s="23"/>
      <c r="P46" s="38">
        <f t="shared" si="12"/>
        <v>10.930639999999999</v>
      </c>
      <c r="Q46" s="38">
        <f t="shared" si="13"/>
        <v>6.1124599999999996</v>
      </c>
      <c r="R46" s="38">
        <f t="shared" si="14"/>
        <v>7.8835799999999994</v>
      </c>
      <c r="S46" s="38">
        <f t="shared" si="15"/>
        <v>1.27332</v>
      </c>
      <c r="T46" s="38">
        <f t="shared" si="10"/>
        <v>26.199999999999996</v>
      </c>
    </row>
    <row r="47" spans="1:20">
      <c r="A47" s="8" t="s">
        <v>89</v>
      </c>
      <c r="B47" s="203">
        <v>26.2</v>
      </c>
      <c r="C47" s="203">
        <v>26.2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10.930639999999999</v>
      </c>
      <c r="J47" s="22">
        <f t="shared" si="6"/>
        <v>6.1124599999999996</v>
      </c>
      <c r="K47" s="22">
        <f t="shared" si="7"/>
        <v>7.8835799999999994</v>
      </c>
      <c r="L47" s="22">
        <f t="shared" si="8"/>
        <v>1.27332</v>
      </c>
      <c r="M47" s="156">
        <f t="shared" si="9"/>
        <v>26.199999999999996</v>
      </c>
      <c r="N47" s="23"/>
      <c r="P47" s="38">
        <f t="shared" si="12"/>
        <v>10.930639999999999</v>
      </c>
      <c r="Q47" s="38">
        <f t="shared" si="13"/>
        <v>6.1124599999999996</v>
      </c>
      <c r="R47" s="38">
        <f t="shared" si="14"/>
        <v>7.8835799999999994</v>
      </c>
      <c r="S47" s="38">
        <f t="shared" si="15"/>
        <v>1.27332</v>
      </c>
      <c r="T47" s="38">
        <f t="shared" si="10"/>
        <v>26.199999999999996</v>
      </c>
    </row>
    <row r="48" spans="1:20">
      <c r="A48" s="8" t="s">
        <v>90</v>
      </c>
      <c r="B48" s="203">
        <v>26.2</v>
      </c>
      <c r="C48" s="203">
        <v>26.2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10.930639999999999</v>
      </c>
      <c r="J48" s="22">
        <f t="shared" si="6"/>
        <v>6.1124599999999996</v>
      </c>
      <c r="K48" s="22">
        <f t="shared" si="7"/>
        <v>7.8835799999999994</v>
      </c>
      <c r="L48" s="22">
        <f t="shared" si="8"/>
        <v>1.27332</v>
      </c>
      <c r="M48" s="156">
        <f t="shared" si="9"/>
        <v>26.199999999999996</v>
      </c>
      <c r="N48" s="23"/>
      <c r="P48" s="38">
        <f t="shared" si="12"/>
        <v>10.930639999999999</v>
      </c>
      <c r="Q48" s="38">
        <f t="shared" si="13"/>
        <v>6.1124599999999996</v>
      </c>
      <c r="R48" s="38">
        <f t="shared" si="14"/>
        <v>7.8835799999999994</v>
      </c>
      <c r="S48" s="38">
        <f t="shared" si="15"/>
        <v>1.27332</v>
      </c>
      <c r="T48" s="38">
        <f t="shared" si="10"/>
        <v>26.199999999999996</v>
      </c>
    </row>
    <row r="49" spans="1:20">
      <c r="A49" s="8" t="s">
        <v>91</v>
      </c>
      <c r="B49" s="203">
        <v>26.2</v>
      </c>
      <c r="C49" s="203">
        <v>18.190000000000001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7.5888679999999997</v>
      </c>
      <c r="J49" s="22">
        <f t="shared" si="6"/>
        <v>4.2437269999999998</v>
      </c>
      <c r="K49" s="22">
        <f t="shared" si="7"/>
        <v>5.4733710000000011</v>
      </c>
      <c r="L49" s="22">
        <f t="shared" si="8"/>
        <v>0.88403400000000021</v>
      </c>
      <c r="M49" s="156">
        <f t="shared" si="9"/>
        <v>18.190000000000001</v>
      </c>
      <c r="N49" s="23"/>
      <c r="P49" s="38">
        <f t="shared" si="12"/>
        <v>7.5888679999999997</v>
      </c>
      <c r="Q49" s="38">
        <f t="shared" si="13"/>
        <v>4.2437269999999998</v>
      </c>
      <c r="R49" s="38">
        <f t="shared" si="14"/>
        <v>5.4733710000000011</v>
      </c>
      <c r="S49" s="38">
        <f t="shared" si="15"/>
        <v>0.88403400000000021</v>
      </c>
      <c r="T49" s="38">
        <f t="shared" si="10"/>
        <v>18.190000000000001</v>
      </c>
    </row>
    <row r="50" spans="1:20">
      <c r="A50" s="8" t="s">
        <v>92</v>
      </c>
      <c r="B50" s="203">
        <v>26.2</v>
      </c>
      <c r="C50" s="203">
        <v>18.190000000000001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7.5888679999999997</v>
      </c>
      <c r="J50" s="22">
        <f t="shared" si="6"/>
        <v>4.2437269999999998</v>
      </c>
      <c r="K50" s="22">
        <f t="shared" si="7"/>
        <v>5.4733710000000011</v>
      </c>
      <c r="L50" s="22">
        <f t="shared" si="8"/>
        <v>0.88403400000000021</v>
      </c>
      <c r="M50" s="156">
        <f t="shared" si="9"/>
        <v>18.190000000000001</v>
      </c>
      <c r="N50" s="23"/>
      <c r="P50" s="38">
        <f t="shared" si="12"/>
        <v>7.5888679999999997</v>
      </c>
      <c r="Q50" s="38">
        <f t="shared" si="13"/>
        <v>4.2437269999999998</v>
      </c>
      <c r="R50" s="38">
        <f t="shared" si="14"/>
        <v>5.4733710000000011</v>
      </c>
      <c r="S50" s="38">
        <f t="shared" si="15"/>
        <v>0.88403400000000021</v>
      </c>
      <c r="T50" s="38">
        <f t="shared" si="10"/>
        <v>18.190000000000001</v>
      </c>
    </row>
    <row r="51" spans="1:20">
      <c r="A51" s="8" t="s">
        <v>93</v>
      </c>
      <c r="B51" s="203">
        <v>21.3</v>
      </c>
      <c r="C51" s="203">
        <v>21.3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8.8863599999999998</v>
      </c>
      <c r="J51" s="22">
        <f t="shared" si="6"/>
        <v>4.96929</v>
      </c>
      <c r="K51" s="22">
        <f t="shared" si="7"/>
        <v>6.4091700000000005</v>
      </c>
      <c r="L51" s="22">
        <f t="shared" si="8"/>
        <v>1.0351800000000002</v>
      </c>
      <c r="M51" s="156">
        <f t="shared" si="9"/>
        <v>21.3</v>
      </c>
      <c r="N51" s="23"/>
      <c r="P51" s="38">
        <f t="shared" si="12"/>
        <v>8.8863599999999998</v>
      </c>
      <c r="Q51" s="38">
        <f t="shared" si="13"/>
        <v>4.96929</v>
      </c>
      <c r="R51" s="38">
        <f t="shared" si="14"/>
        <v>6.4091700000000005</v>
      </c>
      <c r="S51" s="38">
        <f t="shared" si="15"/>
        <v>1.0351800000000002</v>
      </c>
      <c r="T51" s="38">
        <f t="shared" si="10"/>
        <v>21.3</v>
      </c>
    </row>
    <row r="52" spans="1:20">
      <c r="A52" s="8" t="s">
        <v>94</v>
      </c>
      <c r="B52" s="203">
        <v>21.3</v>
      </c>
      <c r="C52" s="203">
        <v>21.3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8.8863599999999998</v>
      </c>
      <c r="J52" s="22">
        <f t="shared" si="6"/>
        <v>4.96929</v>
      </c>
      <c r="K52" s="22">
        <f t="shared" si="7"/>
        <v>6.4091700000000005</v>
      </c>
      <c r="L52" s="22">
        <f t="shared" si="8"/>
        <v>1.0351800000000002</v>
      </c>
      <c r="M52" s="156">
        <f t="shared" si="9"/>
        <v>21.3</v>
      </c>
      <c r="N52" s="23"/>
      <c r="P52" s="38">
        <f t="shared" si="12"/>
        <v>8.8863599999999998</v>
      </c>
      <c r="Q52" s="38">
        <f t="shared" si="13"/>
        <v>4.96929</v>
      </c>
      <c r="R52" s="38">
        <f t="shared" si="14"/>
        <v>6.4091700000000005</v>
      </c>
      <c r="S52" s="38">
        <f t="shared" si="15"/>
        <v>1.0351800000000002</v>
      </c>
      <c r="T52" s="38">
        <f t="shared" si="10"/>
        <v>21.3</v>
      </c>
    </row>
    <row r="53" spans="1:20">
      <c r="A53" s="8" t="s">
        <v>95</v>
      </c>
      <c r="B53" s="203">
        <v>21.3</v>
      </c>
      <c r="C53" s="203">
        <v>21.3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8.8863599999999998</v>
      </c>
      <c r="J53" s="22">
        <f t="shared" si="6"/>
        <v>4.96929</v>
      </c>
      <c r="K53" s="22">
        <f t="shared" si="7"/>
        <v>6.4091700000000005</v>
      </c>
      <c r="L53" s="22">
        <f t="shared" si="8"/>
        <v>1.0351800000000002</v>
      </c>
      <c r="M53" s="156">
        <f t="shared" si="9"/>
        <v>21.3</v>
      </c>
      <c r="N53" s="23"/>
      <c r="P53" s="38">
        <f t="shared" si="12"/>
        <v>8.8863599999999998</v>
      </c>
      <c r="Q53" s="38">
        <f t="shared" si="13"/>
        <v>4.96929</v>
      </c>
      <c r="R53" s="38">
        <f t="shared" si="14"/>
        <v>6.4091700000000005</v>
      </c>
      <c r="S53" s="38">
        <f t="shared" si="15"/>
        <v>1.0351800000000002</v>
      </c>
      <c r="T53" s="38">
        <f t="shared" si="10"/>
        <v>21.3</v>
      </c>
    </row>
    <row r="54" spans="1:20">
      <c r="A54" s="8" t="s">
        <v>96</v>
      </c>
      <c r="B54" s="203">
        <v>21.3</v>
      </c>
      <c r="C54" s="203">
        <v>21.3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8.8863599999999998</v>
      </c>
      <c r="J54" s="22">
        <f t="shared" si="6"/>
        <v>4.96929</v>
      </c>
      <c r="K54" s="22">
        <f t="shared" si="7"/>
        <v>6.4091700000000005</v>
      </c>
      <c r="L54" s="22">
        <f t="shared" si="8"/>
        <v>1.0351800000000002</v>
      </c>
      <c r="M54" s="156">
        <f t="shared" si="9"/>
        <v>21.3</v>
      </c>
      <c r="N54" s="23"/>
      <c r="P54" s="38">
        <f t="shared" si="12"/>
        <v>8.8863599999999998</v>
      </c>
      <c r="Q54" s="38">
        <f t="shared" si="13"/>
        <v>4.96929</v>
      </c>
      <c r="R54" s="38">
        <f t="shared" si="14"/>
        <v>6.4091700000000005</v>
      </c>
      <c r="S54" s="38">
        <f t="shared" si="15"/>
        <v>1.0351800000000002</v>
      </c>
      <c r="T54" s="38">
        <f t="shared" si="10"/>
        <v>21.3</v>
      </c>
    </row>
    <row r="55" spans="1:20">
      <c r="A55" s="8" t="s">
        <v>97</v>
      </c>
      <c r="B55" s="203">
        <v>21.3</v>
      </c>
      <c r="C55" s="203">
        <v>21.3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8.8863599999999998</v>
      </c>
      <c r="J55" s="22">
        <f t="shared" si="6"/>
        <v>4.96929</v>
      </c>
      <c r="K55" s="22">
        <f t="shared" si="7"/>
        <v>6.4091700000000005</v>
      </c>
      <c r="L55" s="22">
        <f t="shared" si="8"/>
        <v>1.0351800000000002</v>
      </c>
      <c r="M55" s="156">
        <f t="shared" si="9"/>
        <v>21.3</v>
      </c>
      <c r="N55" s="23"/>
      <c r="P55" s="38">
        <f t="shared" si="12"/>
        <v>8.8863599999999998</v>
      </c>
      <c r="Q55" s="38">
        <f t="shared" si="13"/>
        <v>4.96929</v>
      </c>
      <c r="R55" s="38">
        <f t="shared" si="14"/>
        <v>6.4091700000000005</v>
      </c>
      <c r="S55" s="38">
        <f t="shared" si="15"/>
        <v>1.0351800000000002</v>
      </c>
      <c r="T55" s="38">
        <f t="shared" si="10"/>
        <v>21.3</v>
      </c>
    </row>
    <row r="56" spans="1:20">
      <c r="A56" s="8" t="s">
        <v>98</v>
      </c>
      <c r="B56" s="203">
        <v>21.3</v>
      </c>
      <c r="C56" s="203">
        <v>21.3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8.8863599999999998</v>
      </c>
      <c r="J56" s="22">
        <f t="shared" si="6"/>
        <v>4.96929</v>
      </c>
      <c r="K56" s="22">
        <f t="shared" si="7"/>
        <v>6.4091700000000005</v>
      </c>
      <c r="L56" s="22">
        <f t="shared" si="8"/>
        <v>1.0351800000000002</v>
      </c>
      <c r="M56" s="156">
        <f t="shared" si="9"/>
        <v>21.3</v>
      </c>
      <c r="N56" s="23"/>
      <c r="P56" s="38">
        <f t="shared" si="12"/>
        <v>8.8863599999999998</v>
      </c>
      <c r="Q56" s="38">
        <f t="shared" si="13"/>
        <v>4.96929</v>
      </c>
      <c r="R56" s="38">
        <f t="shared" si="14"/>
        <v>6.4091700000000005</v>
      </c>
      <c r="S56" s="38">
        <f t="shared" si="15"/>
        <v>1.0351800000000002</v>
      </c>
      <c r="T56" s="38">
        <f t="shared" si="10"/>
        <v>21.3</v>
      </c>
    </row>
    <row r="57" spans="1:20">
      <c r="A57" s="8" t="s">
        <v>99</v>
      </c>
      <c r="B57" s="203">
        <v>21.3</v>
      </c>
      <c r="C57" s="203">
        <v>21.3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8.8863599999999998</v>
      </c>
      <c r="J57" s="22">
        <f t="shared" si="6"/>
        <v>4.96929</v>
      </c>
      <c r="K57" s="22">
        <f t="shared" si="7"/>
        <v>6.4091700000000005</v>
      </c>
      <c r="L57" s="22">
        <f t="shared" si="8"/>
        <v>1.0351800000000002</v>
      </c>
      <c r="M57" s="156">
        <f t="shared" si="9"/>
        <v>21.3</v>
      </c>
      <c r="N57" s="23"/>
      <c r="P57" s="38">
        <f t="shared" si="12"/>
        <v>8.8863599999999998</v>
      </c>
      <c r="Q57" s="38">
        <f t="shared" si="13"/>
        <v>4.96929</v>
      </c>
      <c r="R57" s="38">
        <f t="shared" si="14"/>
        <v>6.4091700000000005</v>
      </c>
      <c r="S57" s="38">
        <f t="shared" si="15"/>
        <v>1.0351800000000002</v>
      </c>
      <c r="T57" s="38">
        <f t="shared" si="10"/>
        <v>21.3</v>
      </c>
    </row>
    <row r="58" spans="1:20">
      <c r="A58" s="8" t="s">
        <v>100</v>
      </c>
      <c r="B58" s="203">
        <v>21.3</v>
      </c>
      <c r="C58" s="203">
        <v>21.3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8.8863599999999998</v>
      </c>
      <c r="J58" s="22">
        <f t="shared" si="6"/>
        <v>4.96929</v>
      </c>
      <c r="K58" s="22">
        <f t="shared" si="7"/>
        <v>6.4091700000000005</v>
      </c>
      <c r="L58" s="22">
        <f t="shared" si="8"/>
        <v>1.0351800000000002</v>
      </c>
      <c r="M58" s="156">
        <f t="shared" si="9"/>
        <v>21.3</v>
      </c>
      <c r="N58" s="23"/>
      <c r="P58" s="38">
        <f t="shared" si="12"/>
        <v>8.8863599999999998</v>
      </c>
      <c r="Q58" s="38">
        <f t="shared" si="13"/>
        <v>4.96929</v>
      </c>
      <c r="R58" s="38">
        <f t="shared" si="14"/>
        <v>6.4091700000000005</v>
      </c>
      <c r="S58" s="38">
        <f t="shared" si="15"/>
        <v>1.0351800000000002</v>
      </c>
      <c r="T58" s="38">
        <f t="shared" si="10"/>
        <v>21.3</v>
      </c>
    </row>
    <row r="59" spans="1:20">
      <c r="A59" s="8" t="s">
        <v>101</v>
      </c>
      <c r="B59" s="203">
        <v>21.3</v>
      </c>
      <c r="C59" s="203">
        <v>21.3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8.8863599999999998</v>
      </c>
      <c r="J59" s="22">
        <f t="shared" si="6"/>
        <v>4.96929</v>
      </c>
      <c r="K59" s="22">
        <f t="shared" si="7"/>
        <v>6.4091700000000005</v>
      </c>
      <c r="L59" s="22">
        <f t="shared" si="8"/>
        <v>1.0351800000000002</v>
      </c>
      <c r="M59" s="156">
        <f t="shared" si="9"/>
        <v>21.3</v>
      </c>
      <c r="N59" s="23"/>
      <c r="P59" s="38">
        <f t="shared" si="12"/>
        <v>8.8863599999999998</v>
      </c>
      <c r="Q59" s="38">
        <f t="shared" si="13"/>
        <v>4.96929</v>
      </c>
      <c r="R59" s="38">
        <f t="shared" si="14"/>
        <v>6.4091700000000005</v>
      </c>
      <c r="S59" s="38">
        <f t="shared" si="15"/>
        <v>1.0351800000000002</v>
      </c>
      <c r="T59" s="38">
        <f t="shared" si="10"/>
        <v>21.3</v>
      </c>
    </row>
    <row r="60" spans="1:20">
      <c r="A60" s="8" t="s">
        <v>102</v>
      </c>
      <c r="B60" s="203">
        <v>21.3</v>
      </c>
      <c r="C60" s="203">
        <v>21.3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8.8863599999999998</v>
      </c>
      <c r="J60" s="22">
        <f t="shared" si="6"/>
        <v>4.96929</v>
      </c>
      <c r="K60" s="22">
        <f t="shared" si="7"/>
        <v>6.4091700000000005</v>
      </c>
      <c r="L60" s="22">
        <f t="shared" si="8"/>
        <v>1.0351800000000002</v>
      </c>
      <c r="M60" s="156">
        <f t="shared" si="9"/>
        <v>21.3</v>
      </c>
      <c r="N60" s="23"/>
      <c r="P60" s="38">
        <f t="shared" si="12"/>
        <v>8.8863599999999998</v>
      </c>
      <c r="Q60" s="38">
        <f t="shared" si="13"/>
        <v>4.96929</v>
      </c>
      <c r="R60" s="38">
        <f t="shared" si="14"/>
        <v>6.4091700000000005</v>
      </c>
      <c r="S60" s="38">
        <f t="shared" si="15"/>
        <v>1.0351800000000002</v>
      </c>
      <c r="T60" s="38">
        <f t="shared" si="10"/>
        <v>21.3</v>
      </c>
    </row>
    <row r="61" spans="1:20">
      <c r="A61" s="8" t="s">
        <v>103</v>
      </c>
      <c r="B61" s="203">
        <v>21.3</v>
      </c>
      <c r="C61" s="203">
        <v>21.3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8.8863599999999998</v>
      </c>
      <c r="J61" s="22">
        <f t="shared" si="6"/>
        <v>4.96929</v>
      </c>
      <c r="K61" s="22">
        <f t="shared" si="7"/>
        <v>6.4091700000000005</v>
      </c>
      <c r="L61" s="22">
        <f t="shared" si="8"/>
        <v>1.0351800000000002</v>
      </c>
      <c r="M61" s="156">
        <f t="shared" si="9"/>
        <v>21.3</v>
      </c>
      <c r="N61" s="23"/>
      <c r="P61" s="38">
        <f t="shared" si="12"/>
        <v>8.8863599999999998</v>
      </c>
      <c r="Q61" s="38">
        <f t="shared" si="13"/>
        <v>4.96929</v>
      </c>
      <c r="R61" s="38">
        <f t="shared" si="14"/>
        <v>6.4091700000000005</v>
      </c>
      <c r="S61" s="38">
        <f t="shared" si="15"/>
        <v>1.0351800000000002</v>
      </c>
      <c r="T61" s="38">
        <f t="shared" si="10"/>
        <v>21.3</v>
      </c>
    </row>
    <row r="62" spans="1:20">
      <c r="A62" s="8" t="s">
        <v>104</v>
      </c>
      <c r="B62" s="203">
        <v>21.3</v>
      </c>
      <c r="C62" s="203">
        <v>21.3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8.8863599999999998</v>
      </c>
      <c r="J62" s="22">
        <f t="shared" si="6"/>
        <v>4.96929</v>
      </c>
      <c r="K62" s="22">
        <f t="shared" si="7"/>
        <v>6.4091700000000005</v>
      </c>
      <c r="L62" s="22">
        <f t="shared" si="8"/>
        <v>1.0351800000000002</v>
      </c>
      <c r="M62" s="156">
        <f t="shared" si="9"/>
        <v>21.3</v>
      </c>
      <c r="N62" s="23"/>
      <c r="P62" s="38">
        <f t="shared" si="12"/>
        <v>8.8863599999999998</v>
      </c>
      <c r="Q62" s="38">
        <f t="shared" si="13"/>
        <v>4.96929</v>
      </c>
      <c r="R62" s="38">
        <f t="shared" si="14"/>
        <v>6.4091700000000005</v>
      </c>
      <c r="S62" s="38">
        <f t="shared" si="15"/>
        <v>1.0351800000000002</v>
      </c>
      <c r="T62" s="38">
        <f t="shared" si="10"/>
        <v>21.3</v>
      </c>
    </row>
    <row r="63" spans="1:20">
      <c r="A63" s="8" t="s">
        <v>105</v>
      </c>
      <c r="B63" s="203">
        <v>21.3</v>
      </c>
      <c r="C63" s="203">
        <v>21.3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8.8863599999999998</v>
      </c>
      <c r="J63" s="22">
        <f t="shared" si="6"/>
        <v>4.96929</v>
      </c>
      <c r="K63" s="22">
        <f t="shared" si="7"/>
        <v>6.4091700000000005</v>
      </c>
      <c r="L63" s="22">
        <f t="shared" si="8"/>
        <v>1.0351800000000002</v>
      </c>
      <c r="M63" s="156">
        <f t="shared" si="9"/>
        <v>21.3</v>
      </c>
      <c r="N63" s="23"/>
      <c r="P63" s="38">
        <f t="shared" si="12"/>
        <v>8.8863599999999998</v>
      </c>
      <c r="Q63" s="38">
        <f t="shared" si="13"/>
        <v>4.96929</v>
      </c>
      <c r="R63" s="38">
        <f t="shared" si="14"/>
        <v>6.4091700000000005</v>
      </c>
      <c r="S63" s="38">
        <f t="shared" si="15"/>
        <v>1.0351800000000002</v>
      </c>
      <c r="T63" s="38">
        <f t="shared" si="10"/>
        <v>21.3</v>
      </c>
    </row>
    <row r="64" spans="1:20">
      <c r="A64" s="8" t="s">
        <v>106</v>
      </c>
      <c r="B64" s="203">
        <v>24</v>
      </c>
      <c r="C64" s="203">
        <v>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10.0128</v>
      </c>
      <c r="J64" s="22">
        <f t="shared" si="6"/>
        <v>5.5991999999999997</v>
      </c>
      <c r="K64" s="22">
        <f t="shared" si="7"/>
        <v>7.2215999999999996</v>
      </c>
      <c r="L64" s="22">
        <f t="shared" si="8"/>
        <v>1.1664000000000001</v>
      </c>
      <c r="M64" s="156">
        <f t="shared" si="9"/>
        <v>24</v>
      </c>
      <c r="N64" s="23"/>
      <c r="P64" s="38">
        <f t="shared" si="12"/>
        <v>10.0128</v>
      </c>
      <c r="Q64" s="38">
        <f t="shared" si="13"/>
        <v>5.5991999999999997</v>
      </c>
      <c r="R64" s="38">
        <f t="shared" si="14"/>
        <v>7.2215999999999996</v>
      </c>
      <c r="S64" s="38">
        <f t="shared" si="15"/>
        <v>1.1664000000000001</v>
      </c>
      <c r="T64" s="38">
        <f t="shared" si="10"/>
        <v>24</v>
      </c>
    </row>
    <row r="65" spans="1:20">
      <c r="A65" s="8" t="s">
        <v>107</v>
      </c>
      <c r="B65" s="203">
        <v>24</v>
      </c>
      <c r="C65" s="203">
        <v>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10.0128</v>
      </c>
      <c r="J65" s="22">
        <f t="shared" si="6"/>
        <v>5.5991999999999997</v>
      </c>
      <c r="K65" s="22">
        <f t="shared" si="7"/>
        <v>7.2215999999999996</v>
      </c>
      <c r="L65" s="22">
        <f t="shared" si="8"/>
        <v>1.1664000000000001</v>
      </c>
      <c r="M65" s="156">
        <f t="shared" si="9"/>
        <v>24</v>
      </c>
      <c r="N65" s="23"/>
      <c r="P65" s="38">
        <f t="shared" si="12"/>
        <v>10.0128</v>
      </c>
      <c r="Q65" s="38">
        <f t="shared" si="13"/>
        <v>5.5991999999999997</v>
      </c>
      <c r="R65" s="38">
        <f t="shared" si="14"/>
        <v>7.2215999999999996</v>
      </c>
      <c r="S65" s="38">
        <f t="shared" si="15"/>
        <v>1.1664000000000001</v>
      </c>
      <c r="T65" s="38">
        <f t="shared" si="10"/>
        <v>24</v>
      </c>
    </row>
    <row r="66" spans="1:20">
      <c r="A66" s="8" t="s">
        <v>108</v>
      </c>
      <c r="B66" s="203">
        <v>24</v>
      </c>
      <c r="C66" s="203">
        <v>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10.0128</v>
      </c>
      <c r="J66" s="22">
        <f t="shared" si="6"/>
        <v>5.5991999999999997</v>
      </c>
      <c r="K66" s="22">
        <f t="shared" si="7"/>
        <v>7.2215999999999996</v>
      </c>
      <c r="L66" s="22">
        <f t="shared" si="8"/>
        <v>1.1664000000000001</v>
      </c>
      <c r="M66" s="156">
        <f t="shared" si="9"/>
        <v>24</v>
      </c>
      <c r="N66" s="23"/>
      <c r="P66" s="38">
        <f t="shared" si="12"/>
        <v>10.0128</v>
      </c>
      <c r="Q66" s="38">
        <f t="shared" si="13"/>
        <v>5.5991999999999997</v>
      </c>
      <c r="R66" s="38">
        <f t="shared" si="14"/>
        <v>7.2215999999999996</v>
      </c>
      <c r="S66" s="38">
        <f t="shared" si="15"/>
        <v>1.1664000000000001</v>
      </c>
      <c r="T66" s="38">
        <f t="shared" si="10"/>
        <v>24</v>
      </c>
    </row>
    <row r="67" spans="1:20">
      <c r="A67" s="8" t="s">
        <v>109</v>
      </c>
      <c r="B67" s="203">
        <v>24</v>
      </c>
      <c r="C67" s="203">
        <v>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10.0128</v>
      </c>
      <c r="J67" s="22">
        <f t="shared" si="6"/>
        <v>5.5991999999999997</v>
      </c>
      <c r="K67" s="22">
        <f t="shared" si="7"/>
        <v>7.2215999999999996</v>
      </c>
      <c r="L67" s="22">
        <f t="shared" si="8"/>
        <v>1.1664000000000001</v>
      </c>
      <c r="M67" s="156">
        <f t="shared" si="9"/>
        <v>24</v>
      </c>
      <c r="N67" s="23"/>
      <c r="P67" s="38">
        <f t="shared" ref="P67:P98" si="17">I67</f>
        <v>10.0128</v>
      </c>
      <c r="Q67" s="38">
        <f t="shared" ref="Q67:Q98" si="18">J67</f>
        <v>5.5991999999999997</v>
      </c>
      <c r="R67" s="38">
        <f t="shared" ref="R67:R98" si="19">K67</f>
        <v>7.2215999999999996</v>
      </c>
      <c r="S67" s="38">
        <f t="shared" ref="S67:S98" si="20">L67</f>
        <v>1.1664000000000001</v>
      </c>
      <c r="T67" s="38">
        <f t="shared" si="10"/>
        <v>24</v>
      </c>
    </row>
    <row r="68" spans="1:20">
      <c r="A68" s="8" t="s">
        <v>110</v>
      </c>
      <c r="B68" s="203">
        <v>24</v>
      </c>
      <c r="C68" s="203">
        <v>24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10.0128</v>
      </c>
      <c r="J68" s="22">
        <f t="shared" ref="J68:J98" si="22">C68*E68/100</f>
        <v>5.5991999999999997</v>
      </c>
      <c r="K68" s="22">
        <f t="shared" ref="K68:K98" si="23">C68*F68/100</f>
        <v>7.2215999999999996</v>
      </c>
      <c r="L68" s="22">
        <f t="shared" ref="L68:L98" si="24">C68*G68/100</f>
        <v>1.1664000000000001</v>
      </c>
      <c r="M68" s="156">
        <f t="shared" ref="M68:M98" si="25">SUM(I68:L68)</f>
        <v>24</v>
      </c>
      <c r="N68" s="23"/>
      <c r="P68" s="38">
        <f t="shared" si="17"/>
        <v>10.0128</v>
      </c>
      <c r="Q68" s="38">
        <f t="shared" si="18"/>
        <v>5.5991999999999997</v>
      </c>
      <c r="R68" s="38">
        <f t="shared" si="19"/>
        <v>7.2215999999999996</v>
      </c>
      <c r="S68" s="38">
        <f t="shared" si="20"/>
        <v>1.1664000000000001</v>
      </c>
      <c r="T68" s="38">
        <f t="shared" ref="T68:T99" si="26">SUM(P68:S68)</f>
        <v>24</v>
      </c>
    </row>
    <row r="69" spans="1:20">
      <c r="A69" s="8" t="s">
        <v>111</v>
      </c>
      <c r="B69" s="203">
        <v>24</v>
      </c>
      <c r="C69" s="203">
        <v>24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10.0128</v>
      </c>
      <c r="J69" s="22">
        <f t="shared" si="22"/>
        <v>5.5991999999999997</v>
      </c>
      <c r="K69" s="22">
        <f t="shared" si="23"/>
        <v>7.2215999999999996</v>
      </c>
      <c r="L69" s="22">
        <f t="shared" si="24"/>
        <v>1.1664000000000001</v>
      </c>
      <c r="M69" s="156">
        <f t="shared" si="25"/>
        <v>24</v>
      </c>
      <c r="N69" s="23"/>
      <c r="P69" s="38">
        <f t="shared" si="17"/>
        <v>10.0128</v>
      </c>
      <c r="Q69" s="38">
        <f t="shared" si="18"/>
        <v>5.5991999999999997</v>
      </c>
      <c r="R69" s="38">
        <f t="shared" si="19"/>
        <v>7.2215999999999996</v>
      </c>
      <c r="S69" s="38">
        <f t="shared" si="20"/>
        <v>1.1664000000000001</v>
      </c>
      <c r="T69" s="38">
        <f t="shared" si="26"/>
        <v>24</v>
      </c>
    </row>
    <row r="70" spans="1:20">
      <c r="A70" s="8" t="s">
        <v>112</v>
      </c>
      <c r="B70" s="203">
        <v>20</v>
      </c>
      <c r="C70" s="203">
        <v>24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10.0128</v>
      </c>
      <c r="J70" s="22">
        <f t="shared" si="22"/>
        <v>5.5991999999999997</v>
      </c>
      <c r="K70" s="22">
        <f t="shared" si="23"/>
        <v>7.2215999999999996</v>
      </c>
      <c r="L70" s="22">
        <f t="shared" si="24"/>
        <v>1.1664000000000001</v>
      </c>
      <c r="M70" s="156">
        <f t="shared" si="25"/>
        <v>24</v>
      </c>
      <c r="N70" s="23"/>
      <c r="P70" s="38">
        <f t="shared" si="17"/>
        <v>10.0128</v>
      </c>
      <c r="Q70" s="38">
        <f t="shared" si="18"/>
        <v>5.5991999999999997</v>
      </c>
      <c r="R70" s="38">
        <f t="shared" si="19"/>
        <v>7.2215999999999996</v>
      </c>
      <c r="S70" s="38">
        <f t="shared" si="20"/>
        <v>1.1664000000000001</v>
      </c>
      <c r="T70" s="38">
        <f t="shared" si="26"/>
        <v>24</v>
      </c>
    </row>
    <row r="71" spans="1:20">
      <c r="A71" s="8" t="s">
        <v>113</v>
      </c>
      <c r="B71" s="203">
        <v>20</v>
      </c>
      <c r="C71" s="203">
        <v>24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10.0128</v>
      </c>
      <c r="J71" s="22">
        <f t="shared" si="22"/>
        <v>5.5991999999999997</v>
      </c>
      <c r="K71" s="22">
        <f t="shared" si="23"/>
        <v>7.2215999999999996</v>
      </c>
      <c r="L71" s="22">
        <f t="shared" si="24"/>
        <v>1.1664000000000001</v>
      </c>
      <c r="M71" s="156">
        <f t="shared" si="25"/>
        <v>24</v>
      </c>
      <c r="N71" s="23"/>
      <c r="P71" s="38">
        <f t="shared" si="17"/>
        <v>10.0128</v>
      </c>
      <c r="Q71" s="38">
        <f t="shared" si="18"/>
        <v>5.5991999999999997</v>
      </c>
      <c r="R71" s="38">
        <f t="shared" si="19"/>
        <v>7.2215999999999996</v>
      </c>
      <c r="S71" s="38">
        <f t="shared" si="20"/>
        <v>1.1664000000000001</v>
      </c>
      <c r="T71" s="38">
        <f t="shared" si="26"/>
        <v>24</v>
      </c>
    </row>
    <row r="72" spans="1:20">
      <c r="A72" s="8" t="s">
        <v>114</v>
      </c>
      <c r="B72" s="203">
        <v>20</v>
      </c>
      <c r="C72" s="203">
        <v>20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8.3439999999999994</v>
      </c>
      <c r="J72" s="22">
        <f t="shared" si="22"/>
        <v>4.6659999999999995</v>
      </c>
      <c r="K72" s="22">
        <f t="shared" si="23"/>
        <v>6.0179999999999998</v>
      </c>
      <c r="L72" s="22">
        <f t="shared" si="24"/>
        <v>0.97199999999999998</v>
      </c>
      <c r="M72" s="156">
        <f t="shared" si="25"/>
        <v>20</v>
      </c>
      <c r="N72" s="23"/>
      <c r="P72" s="38">
        <f t="shared" si="17"/>
        <v>8.3439999999999994</v>
      </c>
      <c r="Q72" s="38">
        <f t="shared" si="18"/>
        <v>4.6659999999999995</v>
      </c>
      <c r="R72" s="38">
        <f t="shared" si="19"/>
        <v>6.0179999999999998</v>
      </c>
      <c r="S72" s="38">
        <f t="shared" si="20"/>
        <v>0.97199999999999998</v>
      </c>
      <c r="T72" s="38">
        <f t="shared" si="26"/>
        <v>20</v>
      </c>
    </row>
    <row r="73" spans="1:20">
      <c r="A73" s="8" t="s">
        <v>115</v>
      </c>
      <c r="B73" s="203">
        <v>20</v>
      </c>
      <c r="C73" s="203">
        <v>20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8.3439999999999994</v>
      </c>
      <c r="J73" s="22">
        <f t="shared" si="22"/>
        <v>4.6659999999999995</v>
      </c>
      <c r="K73" s="22">
        <f t="shared" si="23"/>
        <v>6.0179999999999998</v>
      </c>
      <c r="L73" s="22">
        <f t="shared" si="24"/>
        <v>0.97199999999999998</v>
      </c>
      <c r="M73" s="156">
        <f t="shared" si="25"/>
        <v>20</v>
      </c>
      <c r="N73" s="23"/>
      <c r="P73" s="38">
        <f t="shared" si="17"/>
        <v>8.3439999999999994</v>
      </c>
      <c r="Q73" s="38">
        <f t="shared" si="18"/>
        <v>4.6659999999999995</v>
      </c>
      <c r="R73" s="38">
        <f t="shared" si="19"/>
        <v>6.0179999999999998</v>
      </c>
      <c r="S73" s="38">
        <f t="shared" si="20"/>
        <v>0.97199999999999998</v>
      </c>
      <c r="T73" s="38">
        <f t="shared" si="26"/>
        <v>20</v>
      </c>
    </row>
    <row r="74" spans="1:20">
      <c r="A74" s="8" t="s">
        <v>116</v>
      </c>
      <c r="B74" s="203">
        <v>20</v>
      </c>
      <c r="C74" s="203">
        <v>20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8.3439999999999994</v>
      </c>
      <c r="J74" s="22">
        <f t="shared" si="22"/>
        <v>4.6659999999999995</v>
      </c>
      <c r="K74" s="22">
        <f t="shared" si="23"/>
        <v>6.0179999999999998</v>
      </c>
      <c r="L74" s="22">
        <f t="shared" si="24"/>
        <v>0.97199999999999998</v>
      </c>
      <c r="M74" s="156">
        <f t="shared" si="25"/>
        <v>20</v>
      </c>
      <c r="N74" s="23"/>
      <c r="P74" s="38">
        <f t="shared" si="17"/>
        <v>8.3439999999999994</v>
      </c>
      <c r="Q74" s="38">
        <f t="shared" si="18"/>
        <v>4.6659999999999995</v>
      </c>
      <c r="R74" s="38">
        <f t="shared" si="19"/>
        <v>6.0179999999999998</v>
      </c>
      <c r="S74" s="38">
        <f t="shared" si="20"/>
        <v>0.97199999999999998</v>
      </c>
      <c r="T74" s="38">
        <f t="shared" si="26"/>
        <v>20</v>
      </c>
    </row>
    <row r="75" spans="1:20">
      <c r="A75" s="8" t="s">
        <v>117</v>
      </c>
      <c r="B75" s="203">
        <v>18</v>
      </c>
      <c r="C75" s="203">
        <v>18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7.5096000000000007</v>
      </c>
      <c r="J75" s="22">
        <f t="shared" si="22"/>
        <v>4.1993999999999998</v>
      </c>
      <c r="K75" s="22">
        <f t="shared" si="23"/>
        <v>5.4161999999999999</v>
      </c>
      <c r="L75" s="22">
        <f t="shared" si="24"/>
        <v>0.87480000000000002</v>
      </c>
      <c r="M75" s="156">
        <f t="shared" si="25"/>
        <v>18</v>
      </c>
      <c r="N75" s="23"/>
      <c r="P75" s="38">
        <f t="shared" si="17"/>
        <v>7.5096000000000007</v>
      </c>
      <c r="Q75" s="38">
        <f t="shared" si="18"/>
        <v>4.1993999999999998</v>
      </c>
      <c r="R75" s="38">
        <f t="shared" si="19"/>
        <v>5.4161999999999999</v>
      </c>
      <c r="S75" s="38">
        <f t="shared" si="20"/>
        <v>0.87480000000000002</v>
      </c>
      <c r="T75" s="38">
        <f t="shared" si="26"/>
        <v>18</v>
      </c>
    </row>
    <row r="76" spans="1:20">
      <c r="A76" s="8" t="s">
        <v>118</v>
      </c>
      <c r="B76" s="203">
        <v>18</v>
      </c>
      <c r="C76" s="203">
        <v>18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7.5096000000000007</v>
      </c>
      <c r="J76" s="22">
        <f t="shared" si="22"/>
        <v>4.1993999999999998</v>
      </c>
      <c r="K76" s="22">
        <f t="shared" si="23"/>
        <v>5.4161999999999999</v>
      </c>
      <c r="L76" s="22">
        <f t="shared" si="24"/>
        <v>0.87480000000000002</v>
      </c>
      <c r="M76" s="156">
        <f t="shared" si="25"/>
        <v>18</v>
      </c>
      <c r="N76" s="23"/>
      <c r="P76" s="38">
        <f t="shared" si="17"/>
        <v>7.5096000000000007</v>
      </c>
      <c r="Q76" s="38">
        <f t="shared" si="18"/>
        <v>4.1993999999999998</v>
      </c>
      <c r="R76" s="38">
        <f t="shared" si="19"/>
        <v>5.4161999999999999</v>
      </c>
      <c r="S76" s="38">
        <f t="shared" si="20"/>
        <v>0.87480000000000002</v>
      </c>
      <c r="T76" s="38">
        <f t="shared" si="26"/>
        <v>18</v>
      </c>
    </row>
    <row r="77" spans="1:20">
      <c r="A77" s="8" t="s">
        <v>119</v>
      </c>
      <c r="B77" s="203">
        <v>18</v>
      </c>
      <c r="C77" s="203">
        <v>18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7.5096000000000007</v>
      </c>
      <c r="J77" s="22">
        <f t="shared" si="22"/>
        <v>4.1993999999999998</v>
      </c>
      <c r="K77" s="22">
        <f t="shared" si="23"/>
        <v>5.4161999999999999</v>
      </c>
      <c r="L77" s="22">
        <f t="shared" si="24"/>
        <v>0.87480000000000002</v>
      </c>
      <c r="M77" s="156">
        <f t="shared" si="25"/>
        <v>18</v>
      </c>
      <c r="N77" s="23"/>
      <c r="P77" s="38">
        <f t="shared" si="17"/>
        <v>7.5096000000000007</v>
      </c>
      <c r="Q77" s="38">
        <f t="shared" si="18"/>
        <v>4.1993999999999998</v>
      </c>
      <c r="R77" s="38">
        <f t="shared" si="19"/>
        <v>5.4161999999999999</v>
      </c>
      <c r="S77" s="38">
        <f t="shared" si="20"/>
        <v>0.87480000000000002</v>
      </c>
      <c r="T77" s="38">
        <f t="shared" si="26"/>
        <v>18</v>
      </c>
    </row>
    <row r="78" spans="1:20">
      <c r="A78" s="8" t="s">
        <v>120</v>
      </c>
      <c r="B78" s="203">
        <v>18</v>
      </c>
      <c r="C78" s="203">
        <v>18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7.5096000000000007</v>
      </c>
      <c r="J78" s="22">
        <f t="shared" si="22"/>
        <v>4.1993999999999998</v>
      </c>
      <c r="K78" s="22">
        <f t="shared" si="23"/>
        <v>5.4161999999999999</v>
      </c>
      <c r="L78" s="22">
        <f t="shared" si="24"/>
        <v>0.87480000000000002</v>
      </c>
      <c r="M78" s="156">
        <f t="shared" si="25"/>
        <v>18</v>
      </c>
      <c r="N78" s="23"/>
      <c r="P78" s="38">
        <f t="shared" si="17"/>
        <v>7.5096000000000007</v>
      </c>
      <c r="Q78" s="38">
        <f t="shared" si="18"/>
        <v>4.1993999999999998</v>
      </c>
      <c r="R78" s="38">
        <f t="shared" si="19"/>
        <v>5.4161999999999999</v>
      </c>
      <c r="S78" s="38">
        <f t="shared" si="20"/>
        <v>0.87480000000000002</v>
      </c>
      <c r="T78" s="38">
        <f t="shared" si="26"/>
        <v>18</v>
      </c>
    </row>
    <row r="79" spans="1:20">
      <c r="A79" s="8" t="s">
        <v>121</v>
      </c>
      <c r="B79" s="203">
        <v>18</v>
      </c>
      <c r="C79" s="203">
        <v>18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7.5096000000000007</v>
      </c>
      <c r="J79" s="22">
        <f t="shared" si="22"/>
        <v>4.1993999999999998</v>
      </c>
      <c r="K79" s="22">
        <f t="shared" si="23"/>
        <v>5.4161999999999999</v>
      </c>
      <c r="L79" s="22">
        <f t="shared" si="24"/>
        <v>0.87480000000000002</v>
      </c>
      <c r="M79" s="156">
        <f t="shared" si="25"/>
        <v>18</v>
      </c>
      <c r="N79" s="23"/>
      <c r="P79" s="38">
        <f t="shared" si="17"/>
        <v>7.5096000000000007</v>
      </c>
      <c r="Q79" s="38">
        <f t="shared" si="18"/>
        <v>4.1993999999999998</v>
      </c>
      <c r="R79" s="38">
        <f t="shared" si="19"/>
        <v>5.4161999999999999</v>
      </c>
      <c r="S79" s="38">
        <f t="shared" si="20"/>
        <v>0.87480000000000002</v>
      </c>
      <c r="T79" s="38">
        <f t="shared" si="26"/>
        <v>18</v>
      </c>
    </row>
    <row r="80" spans="1:20">
      <c r="A80" s="8" t="s">
        <v>122</v>
      </c>
      <c r="B80" s="203">
        <v>18</v>
      </c>
      <c r="C80" s="203">
        <v>18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7.5096000000000007</v>
      </c>
      <c r="J80" s="22">
        <f t="shared" si="22"/>
        <v>4.1993999999999998</v>
      </c>
      <c r="K80" s="22">
        <f t="shared" si="23"/>
        <v>5.4161999999999999</v>
      </c>
      <c r="L80" s="22">
        <f t="shared" si="24"/>
        <v>0.87480000000000002</v>
      </c>
      <c r="M80" s="156">
        <f t="shared" si="25"/>
        <v>18</v>
      </c>
      <c r="N80" s="23"/>
      <c r="P80" s="38">
        <f t="shared" si="17"/>
        <v>7.5096000000000007</v>
      </c>
      <c r="Q80" s="38">
        <f t="shared" si="18"/>
        <v>4.1993999999999998</v>
      </c>
      <c r="R80" s="38">
        <f t="shared" si="19"/>
        <v>5.4161999999999999</v>
      </c>
      <c r="S80" s="38">
        <f t="shared" si="20"/>
        <v>0.87480000000000002</v>
      </c>
      <c r="T80" s="38">
        <f t="shared" si="26"/>
        <v>18</v>
      </c>
    </row>
    <row r="81" spans="1:20">
      <c r="A81" s="8" t="s">
        <v>123</v>
      </c>
      <c r="B81" s="203">
        <v>18</v>
      </c>
      <c r="C81" s="203">
        <v>18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7.5096000000000007</v>
      </c>
      <c r="J81" s="22">
        <f t="shared" si="22"/>
        <v>4.1993999999999998</v>
      </c>
      <c r="K81" s="22">
        <f t="shared" si="23"/>
        <v>5.4161999999999999</v>
      </c>
      <c r="L81" s="22">
        <f t="shared" si="24"/>
        <v>0.87480000000000002</v>
      </c>
      <c r="M81" s="156">
        <f t="shared" si="25"/>
        <v>18</v>
      </c>
      <c r="N81" s="23"/>
      <c r="P81" s="38">
        <f t="shared" si="17"/>
        <v>7.5096000000000007</v>
      </c>
      <c r="Q81" s="38">
        <f t="shared" si="18"/>
        <v>4.1993999999999998</v>
      </c>
      <c r="R81" s="38">
        <f t="shared" si="19"/>
        <v>5.4161999999999999</v>
      </c>
      <c r="S81" s="38">
        <f t="shared" si="20"/>
        <v>0.87480000000000002</v>
      </c>
      <c r="T81" s="38">
        <f t="shared" si="26"/>
        <v>18</v>
      </c>
    </row>
    <row r="82" spans="1:20">
      <c r="A82" s="8" t="s">
        <v>124</v>
      </c>
      <c r="B82" s="203">
        <v>18</v>
      </c>
      <c r="C82" s="203">
        <v>18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7.5096000000000007</v>
      </c>
      <c r="J82" s="22">
        <f t="shared" si="22"/>
        <v>4.1993999999999998</v>
      </c>
      <c r="K82" s="22">
        <f t="shared" si="23"/>
        <v>5.4161999999999999</v>
      </c>
      <c r="L82" s="22">
        <f t="shared" si="24"/>
        <v>0.87480000000000002</v>
      </c>
      <c r="M82" s="156">
        <f t="shared" si="25"/>
        <v>18</v>
      </c>
      <c r="N82" s="23"/>
      <c r="P82" s="38">
        <f t="shared" si="17"/>
        <v>7.5096000000000007</v>
      </c>
      <c r="Q82" s="38">
        <f t="shared" si="18"/>
        <v>4.1993999999999998</v>
      </c>
      <c r="R82" s="38">
        <f t="shared" si="19"/>
        <v>5.4161999999999999</v>
      </c>
      <c r="S82" s="38">
        <f t="shared" si="20"/>
        <v>0.87480000000000002</v>
      </c>
      <c r="T82" s="38">
        <f t="shared" si="26"/>
        <v>18</v>
      </c>
    </row>
    <row r="83" spans="1:20">
      <c r="A83" s="8" t="s">
        <v>125</v>
      </c>
      <c r="B83" s="203">
        <v>18</v>
      </c>
      <c r="C83" s="203">
        <v>18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7.5096000000000007</v>
      </c>
      <c r="J83" s="22">
        <f t="shared" si="22"/>
        <v>4.1993999999999998</v>
      </c>
      <c r="K83" s="22">
        <f t="shared" si="23"/>
        <v>5.4161999999999999</v>
      </c>
      <c r="L83" s="22">
        <f t="shared" si="24"/>
        <v>0.87480000000000002</v>
      </c>
      <c r="M83" s="156">
        <f t="shared" si="25"/>
        <v>18</v>
      </c>
      <c r="N83" s="23"/>
      <c r="P83" s="38">
        <f t="shared" si="17"/>
        <v>7.5096000000000007</v>
      </c>
      <c r="Q83" s="38">
        <f t="shared" si="18"/>
        <v>4.1993999999999998</v>
      </c>
      <c r="R83" s="38">
        <f t="shared" si="19"/>
        <v>5.4161999999999999</v>
      </c>
      <c r="S83" s="38">
        <f t="shared" si="20"/>
        <v>0.87480000000000002</v>
      </c>
      <c r="T83" s="38">
        <f t="shared" si="26"/>
        <v>18</v>
      </c>
    </row>
    <row r="84" spans="1:20">
      <c r="A84" s="8" t="s">
        <v>126</v>
      </c>
      <c r="B84" s="203">
        <v>18</v>
      </c>
      <c r="C84" s="203">
        <v>18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7.5096000000000007</v>
      </c>
      <c r="J84" s="22">
        <f t="shared" si="22"/>
        <v>4.1993999999999998</v>
      </c>
      <c r="K84" s="22">
        <f t="shared" si="23"/>
        <v>5.4161999999999999</v>
      </c>
      <c r="L84" s="22">
        <f t="shared" si="24"/>
        <v>0.87480000000000002</v>
      </c>
      <c r="M84" s="156">
        <f t="shared" si="25"/>
        <v>18</v>
      </c>
      <c r="N84" s="23"/>
      <c r="P84" s="38">
        <f t="shared" si="17"/>
        <v>7.5096000000000007</v>
      </c>
      <c r="Q84" s="38">
        <f t="shared" si="18"/>
        <v>4.1993999999999998</v>
      </c>
      <c r="R84" s="38">
        <f t="shared" si="19"/>
        <v>5.4161999999999999</v>
      </c>
      <c r="S84" s="38">
        <f t="shared" si="20"/>
        <v>0.87480000000000002</v>
      </c>
      <c r="T84" s="38">
        <f t="shared" si="26"/>
        <v>18</v>
      </c>
    </row>
    <row r="85" spans="1:20">
      <c r="A85" s="8" t="s">
        <v>127</v>
      </c>
      <c r="B85" s="203">
        <v>22</v>
      </c>
      <c r="C85" s="203">
        <v>22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9.1783999999999999</v>
      </c>
      <c r="J85" s="22">
        <f t="shared" si="22"/>
        <v>5.1326000000000001</v>
      </c>
      <c r="K85" s="22">
        <f t="shared" si="23"/>
        <v>6.6198000000000006</v>
      </c>
      <c r="L85" s="22">
        <f t="shared" si="24"/>
        <v>1.0691999999999999</v>
      </c>
      <c r="M85" s="156">
        <f t="shared" si="25"/>
        <v>22</v>
      </c>
      <c r="N85" s="23"/>
      <c r="P85" s="38">
        <f t="shared" si="17"/>
        <v>9.1783999999999999</v>
      </c>
      <c r="Q85" s="38">
        <f t="shared" si="18"/>
        <v>5.1326000000000001</v>
      </c>
      <c r="R85" s="38">
        <f t="shared" si="19"/>
        <v>6.6198000000000006</v>
      </c>
      <c r="S85" s="38">
        <f t="shared" si="20"/>
        <v>1.0691999999999999</v>
      </c>
      <c r="T85" s="38">
        <f t="shared" si="26"/>
        <v>22</v>
      </c>
    </row>
    <row r="86" spans="1:20">
      <c r="A86" s="8" t="s">
        <v>128</v>
      </c>
      <c r="B86" s="203">
        <v>22</v>
      </c>
      <c r="C86" s="203">
        <v>22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9.1783999999999999</v>
      </c>
      <c r="J86" s="22">
        <f t="shared" si="22"/>
        <v>5.1326000000000001</v>
      </c>
      <c r="K86" s="22">
        <f t="shared" si="23"/>
        <v>6.6198000000000006</v>
      </c>
      <c r="L86" s="22">
        <f t="shared" si="24"/>
        <v>1.0691999999999999</v>
      </c>
      <c r="M86" s="156">
        <f t="shared" si="25"/>
        <v>22</v>
      </c>
      <c r="N86" s="23"/>
      <c r="P86" s="38">
        <f t="shared" si="17"/>
        <v>9.1783999999999999</v>
      </c>
      <c r="Q86" s="38">
        <f t="shared" si="18"/>
        <v>5.1326000000000001</v>
      </c>
      <c r="R86" s="38">
        <f t="shared" si="19"/>
        <v>6.6198000000000006</v>
      </c>
      <c r="S86" s="38">
        <f t="shared" si="20"/>
        <v>1.0691999999999999</v>
      </c>
      <c r="T86" s="38">
        <f t="shared" si="26"/>
        <v>22</v>
      </c>
    </row>
    <row r="87" spans="1:20">
      <c r="A87" s="8" t="s">
        <v>129</v>
      </c>
      <c r="B87" s="203">
        <v>22</v>
      </c>
      <c r="C87" s="203">
        <v>22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9.1783999999999999</v>
      </c>
      <c r="J87" s="22">
        <f t="shared" si="22"/>
        <v>5.1326000000000001</v>
      </c>
      <c r="K87" s="22">
        <f t="shared" si="23"/>
        <v>6.6198000000000006</v>
      </c>
      <c r="L87" s="22">
        <f t="shared" si="24"/>
        <v>1.0691999999999999</v>
      </c>
      <c r="M87" s="156">
        <f t="shared" si="25"/>
        <v>22</v>
      </c>
      <c r="N87" s="23"/>
      <c r="P87" s="38">
        <f t="shared" si="17"/>
        <v>9.1783999999999999</v>
      </c>
      <c r="Q87" s="38">
        <f t="shared" si="18"/>
        <v>5.1326000000000001</v>
      </c>
      <c r="R87" s="38">
        <f t="shared" si="19"/>
        <v>6.6198000000000006</v>
      </c>
      <c r="S87" s="38">
        <f t="shared" si="20"/>
        <v>1.0691999999999999</v>
      </c>
      <c r="T87" s="38">
        <f t="shared" si="26"/>
        <v>22</v>
      </c>
    </row>
    <row r="88" spans="1:20">
      <c r="A88" s="8" t="s">
        <v>130</v>
      </c>
      <c r="B88" s="203">
        <v>22</v>
      </c>
      <c r="C88" s="203">
        <v>22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9.1783999999999999</v>
      </c>
      <c r="J88" s="22">
        <f t="shared" si="22"/>
        <v>5.1326000000000001</v>
      </c>
      <c r="K88" s="22">
        <f t="shared" si="23"/>
        <v>6.6198000000000006</v>
      </c>
      <c r="L88" s="22">
        <f t="shared" si="24"/>
        <v>1.0691999999999999</v>
      </c>
      <c r="M88" s="156">
        <f t="shared" si="25"/>
        <v>22</v>
      </c>
      <c r="N88" s="23"/>
      <c r="P88" s="38">
        <f t="shared" si="17"/>
        <v>9.1783999999999999</v>
      </c>
      <c r="Q88" s="38">
        <f t="shared" si="18"/>
        <v>5.1326000000000001</v>
      </c>
      <c r="R88" s="38">
        <f t="shared" si="19"/>
        <v>6.6198000000000006</v>
      </c>
      <c r="S88" s="38">
        <f t="shared" si="20"/>
        <v>1.0691999999999999</v>
      </c>
      <c r="T88" s="38">
        <f t="shared" si="26"/>
        <v>22</v>
      </c>
    </row>
    <row r="89" spans="1:20">
      <c r="A89" s="8" t="s">
        <v>131</v>
      </c>
      <c r="B89" s="203">
        <v>22</v>
      </c>
      <c r="C89" s="203">
        <v>22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9.1783999999999999</v>
      </c>
      <c r="J89" s="22">
        <f t="shared" si="22"/>
        <v>5.1326000000000001</v>
      </c>
      <c r="K89" s="22">
        <f t="shared" si="23"/>
        <v>6.6198000000000006</v>
      </c>
      <c r="L89" s="22">
        <f t="shared" si="24"/>
        <v>1.0691999999999999</v>
      </c>
      <c r="M89" s="156">
        <f t="shared" si="25"/>
        <v>22</v>
      </c>
      <c r="N89" s="23"/>
      <c r="P89" s="38">
        <f t="shared" si="17"/>
        <v>9.1783999999999999</v>
      </c>
      <c r="Q89" s="38">
        <f t="shared" si="18"/>
        <v>5.1326000000000001</v>
      </c>
      <c r="R89" s="38">
        <f t="shared" si="19"/>
        <v>6.6198000000000006</v>
      </c>
      <c r="S89" s="38">
        <f t="shared" si="20"/>
        <v>1.0691999999999999</v>
      </c>
      <c r="T89" s="38">
        <f t="shared" si="26"/>
        <v>22</v>
      </c>
    </row>
    <row r="90" spans="1:20">
      <c r="A90" s="8" t="s">
        <v>132</v>
      </c>
      <c r="B90" s="203">
        <v>22</v>
      </c>
      <c r="C90" s="203">
        <v>22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9.1783999999999999</v>
      </c>
      <c r="J90" s="22">
        <f t="shared" si="22"/>
        <v>5.1326000000000001</v>
      </c>
      <c r="K90" s="22">
        <f t="shared" si="23"/>
        <v>6.6198000000000006</v>
      </c>
      <c r="L90" s="22">
        <f t="shared" si="24"/>
        <v>1.0691999999999999</v>
      </c>
      <c r="M90" s="156">
        <f t="shared" si="25"/>
        <v>22</v>
      </c>
      <c r="N90" s="23"/>
      <c r="P90" s="38">
        <f t="shared" si="17"/>
        <v>9.1783999999999999</v>
      </c>
      <c r="Q90" s="38">
        <f t="shared" si="18"/>
        <v>5.1326000000000001</v>
      </c>
      <c r="R90" s="38">
        <f t="shared" si="19"/>
        <v>6.6198000000000006</v>
      </c>
      <c r="S90" s="38">
        <f t="shared" si="20"/>
        <v>1.0691999999999999</v>
      </c>
      <c r="T90" s="38">
        <f t="shared" si="26"/>
        <v>22</v>
      </c>
    </row>
    <row r="91" spans="1:20">
      <c r="A91" s="8" t="s">
        <v>133</v>
      </c>
      <c r="B91" s="203">
        <v>24.5</v>
      </c>
      <c r="C91" s="203">
        <v>24.5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10.221399999999999</v>
      </c>
      <c r="J91" s="22">
        <f t="shared" si="22"/>
        <v>5.7158499999999997</v>
      </c>
      <c r="K91" s="22">
        <f t="shared" si="23"/>
        <v>7.3720500000000007</v>
      </c>
      <c r="L91" s="22">
        <f t="shared" si="24"/>
        <v>1.1907000000000001</v>
      </c>
      <c r="M91" s="156">
        <f t="shared" si="25"/>
        <v>24.5</v>
      </c>
      <c r="N91" s="23"/>
      <c r="P91" s="38">
        <f t="shared" si="17"/>
        <v>10.221399999999999</v>
      </c>
      <c r="Q91" s="38">
        <f t="shared" si="18"/>
        <v>5.7158499999999997</v>
      </c>
      <c r="R91" s="38">
        <f t="shared" si="19"/>
        <v>7.3720500000000007</v>
      </c>
      <c r="S91" s="38">
        <f t="shared" si="20"/>
        <v>1.1907000000000001</v>
      </c>
      <c r="T91" s="38">
        <f t="shared" si="26"/>
        <v>24.5</v>
      </c>
    </row>
    <row r="92" spans="1:20">
      <c r="A92" s="8" t="s">
        <v>134</v>
      </c>
      <c r="B92" s="203">
        <v>24.5</v>
      </c>
      <c r="C92" s="203">
        <v>24.5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10.221399999999999</v>
      </c>
      <c r="J92" s="22">
        <f t="shared" si="22"/>
        <v>5.7158499999999997</v>
      </c>
      <c r="K92" s="22">
        <f t="shared" si="23"/>
        <v>7.3720500000000007</v>
      </c>
      <c r="L92" s="22">
        <f t="shared" si="24"/>
        <v>1.1907000000000001</v>
      </c>
      <c r="M92" s="156">
        <f t="shared" si="25"/>
        <v>24.5</v>
      </c>
      <c r="N92" s="23"/>
      <c r="P92" s="38">
        <f t="shared" si="17"/>
        <v>10.221399999999999</v>
      </c>
      <c r="Q92" s="38">
        <f t="shared" si="18"/>
        <v>5.7158499999999997</v>
      </c>
      <c r="R92" s="38">
        <f t="shared" si="19"/>
        <v>7.3720500000000007</v>
      </c>
      <c r="S92" s="38">
        <f t="shared" si="20"/>
        <v>1.1907000000000001</v>
      </c>
      <c r="T92" s="38">
        <f t="shared" si="26"/>
        <v>24.5</v>
      </c>
    </row>
    <row r="93" spans="1:20">
      <c r="A93" s="8" t="s">
        <v>135</v>
      </c>
      <c r="B93" s="203">
        <v>24.5</v>
      </c>
      <c r="C93" s="203">
        <v>24.5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10.221399999999999</v>
      </c>
      <c r="J93" s="22">
        <f t="shared" si="22"/>
        <v>5.7158499999999997</v>
      </c>
      <c r="K93" s="22">
        <f t="shared" si="23"/>
        <v>7.3720500000000007</v>
      </c>
      <c r="L93" s="22">
        <f t="shared" si="24"/>
        <v>1.1907000000000001</v>
      </c>
      <c r="M93" s="156">
        <f t="shared" si="25"/>
        <v>24.5</v>
      </c>
      <c r="N93" s="23"/>
      <c r="P93" s="38">
        <f t="shared" si="17"/>
        <v>10.221399999999999</v>
      </c>
      <c r="Q93" s="38">
        <f t="shared" si="18"/>
        <v>5.7158499999999997</v>
      </c>
      <c r="R93" s="38">
        <f t="shared" si="19"/>
        <v>7.3720500000000007</v>
      </c>
      <c r="S93" s="38">
        <f t="shared" si="20"/>
        <v>1.1907000000000001</v>
      </c>
      <c r="T93" s="38">
        <f t="shared" si="26"/>
        <v>24.5</v>
      </c>
    </row>
    <row r="94" spans="1:20">
      <c r="A94" s="8" t="s">
        <v>136</v>
      </c>
      <c r="B94" s="203">
        <v>24.5</v>
      </c>
      <c r="C94" s="203">
        <v>24.5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10.221399999999999</v>
      </c>
      <c r="J94" s="22">
        <f t="shared" si="22"/>
        <v>5.7158499999999997</v>
      </c>
      <c r="K94" s="22">
        <f t="shared" si="23"/>
        <v>7.3720500000000007</v>
      </c>
      <c r="L94" s="22">
        <f t="shared" si="24"/>
        <v>1.1907000000000001</v>
      </c>
      <c r="M94" s="156">
        <f t="shared" si="25"/>
        <v>24.5</v>
      </c>
      <c r="N94" s="23"/>
      <c r="P94" s="38">
        <f t="shared" si="17"/>
        <v>10.221399999999999</v>
      </c>
      <c r="Q94" s="38">
        <f t="shared" si="18"/>
        <v>5.7158499999999997</v>
      </c>
      <c r="R94" s="38">
        <f t="shared" si="19"/>
        <v>7.3720500000000007</v>
      </c>
      <c r="S94" s="38">
        <f t="shared" si="20"/>
        <v>1.1907000000000001</v>
      </c>
      <c r="T94" s="38">
        <f t="shared" si="26"/>
        <v>24.5</v>
      </c>
    </row>
    <row r="95" spans="1:20">
      <c r="A95" s="8" t="s">
        <v>137</v>
      </c>
      <c r="B95" s="203">
        <v>24.5</v>
      </c>
      <c r="C95" s="203">
        <v>24.5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10.221399999999999</v>
      </c>
      <c r="J95" s="22">
        <f t="shared" si="22"/>
        <v>5.7158499999999997</v>
      </c>
      <c r="K95" s="22">
        <f t="shared" si="23"/>
        <v>7.3720500000000007</v>
      </c>
      <c r="L95" s="22">
        <f t="shared" si="24"/>
        <v>1.1907000000000001</v>
      </c>
      <c r="M95" s="156">
        <f t="shared" si="25"/>
        <v>24.5</v>
      </c>
      <c r="N95" s="23"/>
      <c r="P95" s="38">
        <f t="shared" si="17"/>
        <v>10.221399999999999</v>
      </c>
      <c r="Q95" s="38">
        <f t="shared" si="18"/>
        <v>5.7158499999999997</v>
      </c>
      <c r="R95" s="38">
        <f t="shared" si="19"/>
        <v>7.3720500000000007</v>
      </c>
      <c r="S95" s="38">
        <f t="shared" si="20"/>
        <v>1.1907000000000001</v>
      </c>
      <c r="T95" s="38">
        <f t="shared" si="26"/>
        <v>24.5</v>
      </c>
    </row>
    <row r="96" spans="1:20">
      <c r="A96" s="8" t="s">
        <v>138</v>
      </c>
      <c r="B96" s="203">
        <v>24.5</v>
      </c>
      <c r="C96" s="203">
        <v>24.5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10.221399999999999</v>
      </c>
      <c r="J96" s="22">
        <f t="shared" si="22"/>
        <v>5.7158499999999997</v>
      </c>
      <c r="K96" s="22">
        <f t="shared" si="23"/>
        <v>7.3720500000000007</v>
      </c>
      <c r="L96" s="22">
        <f t="shared" si="24"/>
        <v>1.1907000000000001</v>
      </c>
      <c r="M96" s="156">
        <f t="shared" si="25"/>
        <v>24.5</v>
      </c>
      <c r="N96" s="23"/>
      <c r="P96" s="38">
        <f t="shared" si="17"/>
        <v>10.221399999999999</v>
      </c>
      <c r="Q96" s="38">
        <f t="shared" si="18"/>
        <v>5.7158499999999997</v>
      </c>
      <c r="R96" s="38">
        <f t="shared" si="19"/>
        <v>7.3720500000000007</v>
      </c>
      <c r="S96" s="38">
        <f t="shared" si="20"/>
        <v>1.1907000000000001</v>
      </c>
      <c r="T96" s="38">
        <f t="shared" si="26"/>
        <v>24.5</v>
      </c>
    </row>
    <row r="97" spans="1:23">
      <c r="A97" s="8" t="s">
        <v>139</v>
      </c>
      <c r="B97" s="203">
        <v>24.5</v>
      </c>
      <c r="C97" s="203">
        <v>24.5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10.221399999999999</v>
      </c>
      <c r="J97" s="22">
        <f t="shared" si="22"/>
        <v>5.7158499999999997</v>
      </c>
      <c r="K97" s="22">
        <f t="shared" si="23"/>
        <v>7.3720500000000007</v>
      </c>
      <c r="L97" s="22">
        <f t="shared" si="24"/>
        <v>1.1907000000000001</v>
      </c>
      <c r="M97" s="156">
        <f t="shared" si="25"/>
        <v>24.5</v>
      </c>
      <c r="N97" s="23"/>
      <c r="P97" s="38">
        <f t="shared" si="17"/>
        <v>10.221399999999999</v>
      </c>
      <c r="Q97" s="38">
        <f t="shared" si="18"/>
        <v>5.7158499999999997</v>
      </c>
      <c r="R97" s="38">
        <f t="shared" si="19"/>
        <v>7.3720500000000007</v>
      </c>
      <c r="S97" s="38">
        <f t="shared" si="20"/>
        <v>1.1907000000000001</v>
      </c>
      <c r="T97" s="38">
        <f t="shared" si="26"/>
        <v>24.5</v>
      </c>
    </row>
    <row r="98" spans="1:23" ht="15.75" thickBot="1">
      <c r="A98" s="8" t="s">
        <v>140</v>
      </c>
      <c r="B98" s="203">
        <v>24.5</v>
      </c>
      <c r="C98" s="203">
        <v>24.5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10.221399999999999</v>
      </c>
      <c r="J98" s="22">
        <f t="shared" si="22"/>
        <v>5.7158499999999997</v>
      </c>
      <c r="K98" s="22">
        <f t="shared" si="23"/>
        <v>7.3720500000000007</v>
      </c>
      <c r="L98" s="22">
        <f t="shared" si="24"/>
        <v>1.1907000000000001</v>
      </c>
      <c r="M98" s="156">
        <f t="shared" si="25"/>
        <v>24.5</v>
      </c>
      <c r="N98" s="23"/>
      <c r="P98" s="38">
        <f t="shared" si="17"/>
        <v>10.221399999999999</v>
      </c>
      <c r="Q98" s="38">
        <f t="shared" si="18"/>
        <v>5.7158499999999997</v>
      </c>
      <c r="R98" s="38">
        <f t="shared" si="19"/>
        <v>7.3720500000000007</v>
      </c>
      <c r="S98" s="38">
        <f t="shared" si="20"/>
        <v>1.1907000000000001</v>
      </c>
      <c r="T98" s="38">
        <f t="shared" si="26"/>
        <v>24.5</v>
      </c>
    </row>
    <row r="99" spans="1:23" ht="15.75" thickBot="1">
      <c r="A99" s="8" t="s">
        <v>171</v>
      </c>
      <c r="B99" s="21">
        <f t="shared" ref="B99:H99" si="27">SUM(B3:B98)/4000</f>
        <v>0.56137499999999996</v>
      </c>
      <c r="C99" s="21">
        <f t="shared" si="27"/>
        <v>0.56001999999999996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0.23364034399999981</v>
      </c>
      <c r="J99" s="157">
        <f t="shared" ref="J99:L99" si="28">SUM(J3:J98)/4000</f>
        <v>0.13065266600000003</v>
      </c>
      <c r="K99" s="157">
        <f t="shared" si="28"/>
        <v>0.16851001800000004</v>
      </c>
      <c r="L99" s="157">
        <f t="shared" si="28"/>
        <v>2.7216971999999961E-2</v>
      </c>
      <c r="M99" s="158">
        <f>SUM(M3:M98)/4000</f>
        <v>0.56001999999999996</v>
      </c>
      <c r="N99" s="24"/>
      <c r="P99" s="38">
        <f>SUM(P3:P98)/4000</f>
        <v>0.23364034399999981</v>
      </c>
      <c r="Q99" s="38">
        <f t="shared" ref="Q99:S99" si="29">SUM(Q3:Q98)/4000</f>
        <v>0.13065266600000003</v>
      </c>
      <c r="R99" s="38">
        <f t="shared" si="29"/>
        <v>0.16851001800000004</v>
      </c>
      <c r="S99" s="38">
        <f t="shared" si="29"/>
        <v>2.7216971999999961E-2</v>
      </c>
      <c r="T99" s="38">
        <f t="shared" si="26"/>
        <v>0.56001999999999974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-179</v>
      </c>
      <c r="P3" s="54">
        <v>0</v>
      </c>
      <c r="Q3" s="54">
        <v>0</v>
      </c>
      <c r="R3" s="54">
        <v>0</v>
      </c>
      <c r="S3" s="73">
        <v>0</v>
      </c>
      <c r="U3" s="74">
        <v>-179</v>
      </c>
      <c r="V3" s="75">
        <v>0</v>
      </c>
      <c r="W3">
        <v>0</v>
      </c>
      <c r="X3">
        <v>-179</v>
      </c>
      <c r="Y3">
        <v>0</v>
      </c>
      <c r="Z3">
        <v>0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0.76</v>
      </c>
      <c r="N4" s="74">
        <v>0</v>
      </c>
      <c r="O4" s="47">
        <v>-204</v>
      </c>
      <c r="P4" s="47">
        <v>0</v>
      </c>
      <c r="Q4" s="47">
        <v>0</v>
      </c>
      <c r="R4" s="47">
        <v>0</v>
      </c>
      <c r="S4" s="75">
        <v>0</v>
      </c>
      <c r="U4" s="74">
        <v>-204</v>
      </c>
      <c r="V4" s="75">
        <v>0.76</v>
      </c>
      <c r="W4">
        <v>0</v>
      </c>
      <c r="X4">
        <v>-204</v>
      </c>
      <c r="Y4">
        <v>0.76</v>
      </c>
      <c r="Z4">
        <v>0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-5</v>
      </c>
      <c r="O5" s="47">
        <v>-229</v>
      </c>
      <c r="P5" s="47">
        <v>-10</v>
      </c>
      <c r="Q5" s="47">
        <v>0</v>
      </c>
      <c r="R5" s="47">
        <v>0</v>
      </c>
      <c r="S5" s="75">
        <v>0</v>
      </c>
      <c r="U5" s="74">
        <v>-244</v>
      </c>
      <c r="V5" s="75">
        <v>0</v>
      </c>
      <c r="W5">
        <v>-5</v>
      </c>
      <c r="X5">
        <v>-229</v>
      </c>
      <c r="Y5">
        <v>0</v>
      </c>
      <c r="Z5">
        <v>-10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-38</v>
      </c>
      <c r="O6" s="47">
        <v>-249</v>
      </c>
      <c r="P6" s="47">
        <v>-36</v>
      </c>
      <c r="Q6" s="47">
        <v>0</v>
      </c>
      <c r="R6" s="47">
        <v>0</v>
      </c>
      <c r="S6" s="75">
        <v>0</v>
      </c>
      <c r="U6" s="74">
        <v>-323</v>
      </c>
      <c r="V6" s="75">
        <v>0</v>
      </c>
      <c r="W6">
        <v>-38</v>
      </c>
      <c r="X6">
        <v>-249</v>
      </c>
      <c r="Y6">
        <v>0</v>
      </c>
      <c r="Z6">
        <v>-36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-70</v>
      </c>
      <c r="O7" s="47">
        <v>-264</v>
      </c>
      <c r="P7" s="47">
        <v>-56</v>
      </c>
      <c r="Q7" s="47">
        <v>0</v>
      </c>
      <c r="R7" s="47">
        <v>0</v>
      </c>
      <c r="S7" s="75">
        <v>0</v>
      </c>
      <c r="U7" s="74">
        <v>-390</v>
      </c>
      <c r="V7" s="75">
        <v>0</v>
      </c>
      <c r="W7">
        <v>-70</v>
      </c>
      <c r="X7">
        <v>-264</v>
      </c>
      <c r="Y7">
        <v>0</v>
      </c>
      <c r="Z7">
        <v>-56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-103</v>
      </c>
      <c r="O8" s="47">
        <v>-279</v>
      </c>
      <c r="P8" s="47">
        <v>-66</v>
      </c>
      <c r="Q8" s="47">
        <v>0</v>
      </c>
      <c r="R8" s="47">
        <v>0</v>
      </c>
      <c r="S8" s="75">
        <v>0</v>
      </c>
      <c r="U8" s="74">
        <v>-448</v>
      </c>
      <c r="V8" s="75">
        <v>0</v>
      </c>
      <c r="W8">
        <v>-103</v>
      </c>
      <c r="X8">
        <v>-279</v>
      </c>
      <c r="Y8">
        <v>0</v>
      </c>
      <c r="Z8">
        <v>-66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-130</v>
      </c>
      <c r="O9" s="47">
        <v>-304</v>
      </c>
      <c r="P9" s="47">
        <v>-77</v>
      </c>
      <c r="Q9" s="47">
        <v>0</v>
      </c>
      <c r="R9" s="47">
        <v>0</v>
      </c>
      <c r="S9" s="75">
        <v>0</v>
      </c>
      <c r="U9" s="74">
        <v>-511</v>
      </c>
      <c r="V9" s="75">
        <v>0</v>
      </c>
      <c r="W9">
        <v>-130</v>
      </c>
      <c r="X9">
        <v>-304</v>
      </c>
      <c r="Y9">
        <v>0</v>
      </c>
      <c r="Z9">
        <v>-77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-150</v>
      </c>
      <c r="O10" s="47">
        <v>-314</v>
      </c>
      <c r="P10" s="47">
        <v>-86</v>
      </c>
      <c r="Q10" s="47">
        <v>0</v>
      </c>
      <c r="R10" s="47">
        <v>0</v>
      </c>
      <c r="S10" s="75">
        <v>0</v>
      </c>
      <c r="U10" s="74">
        <v>-550</v>
      </c>
      <c r="V10" s="75">
        <v>0</v>
      </c>
      <c r="W10">
        <v>-150</v>
      </c>
      <c r="X10">
        <v>-314</v>
      </c>
      <c r="Y10">
        <v>0</v>
      </c>
      <c r="Z10">
        <v>-86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-170</v>
      </c>
      <c r="O11" s="47">
        <v>-329</v>
      </c>
      <c r="P11" s="47">
        <v>-100</v>
      </c>
      <c r="Q11" s="47">
        <v>0</v>
      </c>
      <c r="R11" s="47">
        <v>0</v>
      </c>
      <c r="S11" s="75">
        <v>0</v>
      </c>
      <c r="U11" s="74">
        <v>-599</v>
      </c>
      <c r="V11" s="75">
        <v>0</v>
      </c>
      <c r="W11">
        <v>-170</v>
      </c>
      <c r="X11">
        <v>-329</v>
      </c>
      <c r="Y11">
        <v>0</v>
      </c>
      <c r="Z11">
        <v>-100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-184</v>
      </c>
      <c r="O12" s="47">
        <v>-339</v>
      </c>
      <c r="P12" s="47">
        <v>-110</v>
      </c>
      <c r="Q12" s="47">
        <v>0</v>
      </c>
      <c r="R12" s="47">
        <v>0</v>
      </c>
      <c r="S12" s="75">
        <v>0</v>
      </c>
      <c r="U12" s="74">
        <v>-633</v>
      </c>
      <c r="V12" s="75">
        <v>0</v>
      </c>
      <c r="W12">
        <v>-184</v>
      </c>
      <c r="X12">
        <v>-339</v>
      </c>
      <c r="Y12">
        <v>0</v>
      </c>
      <c r="Z12">
        <v>-110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-195</v>
      </c>
      <c r="O13" s="47">
        <v>-349</v>
      </c>
      <c r="P13" s="47">
        <v>-121</v>
      </c>
      <c r="Q13" s="47">
        <v>0</v>
      </c>
      <c r="R13" s="47">
        <v>0</v>
      </c>
      <c r="S13" s="75">
        <v>0</v>
      </c>
      <c r="U13" s="74">
        <v>-665</v>
      </c>
      <c r="V13" s="75">
        <v>0</v>
      </c>
      <c r="W13">
        <v>-195</v>
      </c>
      <c r="X13">
        <v>-349</v>
      </c>
      <c r="Y13">
        <v>0</v>
      </c>
      <c r="Z13">
        <v>-121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-207</v>
      </c>
      <c r="O14" s="47">
        <v>-364</v>
      </c>
      <c r="P14" s="47">
        <v>-128</v>
      </c>
      <c r="Q14" s="47">
        <v>0</v>
      </c>
      <c r="R14" s="47">
        <v>0</v>
      </c>
      <c r="S14" s="75">
        <v>0</v>
      </c>
      <c r="U14" s="74">
        <v>-699</v>
      </c>
      <c r="V14" s="75">
        <v>0</v>
      </c>
      <c r="W14">
        <v>-207</v>
      </c>
      <c r="X14">
        <v>-364</v>
      </c>
      <c r="Y14">
        <v>0</v>
      </c>
      <c r="Z14">
        <v>-128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-206</v>
      </c>
      <c r="O15" s="47">
        <v>-379</v>
      </c>
      <c r="P15" s="47">
        <v>-139</v>
      </c>
      <c r="Q15" s="47">
        <v>0</v>
      </c>
      <c r="R15" s="47">
        <v>0</v>
      </c>
      <c r="S15" s="75">
        <v>0</v>
      </c>
      <c r="U15" s="74">
        <v>-724</v>
      </c>
      <c r="V15" s="75">
        <v>0</v>
      </c>
      <c r="W15">
        <v>-206</v>
      </c>
      <c r="X15">
        <v>-379</v>
      </c>
      <c r="Y15">
        <v>0</v>
      </c>
      <c r="Z15">
        <v>-139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-212</v>
      </c>
      <c r="O16" s="47">
        <v>-379</v>
      </c>
      <c r="P16" s="47">
        <v>-140</v>
      </c>
      <c r="Q16" s="47">
        <v>0</v>
      </c>
      <c r="R16" s="47">
        <v>0</v>
      </c>
      <c r="S16" s="75">
        <v>0</v>
      </c>
      <c r="U16" s="74">
        <v>-731</v>
      </c>
      <c r="V16" s="75">
        <v>0</v>
      </c>
      <c r="W16">
        <v>-212</v>
      </c>
      <c r="X16">
        <v>-379</v>
      </c>
      <c r="Y16">
        <v>0</v>
      </c>
      <c r="Z16">
        <v>-140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-221</v>
      </c>
      <c r="O17" s="47">
        <v>-369</v>
      </c>
      <c r="P17" s="47">
        <v>-142</v>
      </c>
      <c r="Q17" s="47">
        <v>0</v>
      </c>
      <c r="R17" s="47">
        <v>0</v>
      </c>
      <c r="S17" s="75">
        <v>0</v>
      </c>
      <c r="U17" s="74">
        <v>-732</v>
      </c>
      <c r="V17" s="75">
        <v>0</v>
      </c>
      <c r="W17">
        <v>-221</v>
      </c>
      <c r="X17">
        <v>-369</v>
      </c>
      <c r="Y17">
        <v>0</v>
      </c>
      <c r="Z17">
        <v>-142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-246</v>
      </c>
      <c r="O18" s="47">
        <v>-379</v>
      </c>
      <c r="P18" s="47">
        <v>-144</v>
      </c>
      <c r="Q18" s="47">
        <v>0</v>
      </c>
      <c r="R18" s="47">
        <v>0</v>
      </c>
      <c r="S18" s="75">
        <v>0</v>
      </c>
      <c r="U18" s="74">
        <v>-769</v>
      </c>
      <c r="V18" s="75">
        <v>0</v>
      </c>
      <c r="W18">
        <v>-246</v>
      </c>
      <c r="X18">
        <v>-379</v>
      </c>
      <c r="Y18">
        <v>0</v>
      </c>
      <c r="Z18">
        <v>-144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-237</v>
      </c>
      <c r="O19" s="47">
        <v>-369</v>
      </c>
      <c r="P19" s="47">
        <v>-144</v>
      </c>
      <c r="Q19" s="47">
        <v>0</v>
      </c>
      <c r="R19" s="47">
        <v>0</v>
      </c>
      <c r="S19" s="75">
        <v>0</v>
      </c>
      <c r="U19" s="74">
        <v>-750</v>
      </c>
      <c r="V19" s="75">
        <v>0</v>
      </c>
      <c r="W19">
        <v>-237</v>
      </c>
      <c r="X19">
        <v>-369</v>
      </c>
      <c r="Y19">
        <v>0</v>
      </c>
      <c r="Z19">
        <v>-144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-226</v>
      </c>
      <c r="O20" s="47">
        <v>-364</v>
      </c>
      <c r="P20" s="47">
        <v>-138</v>
      </c>
      <c r="Q20" s="47">
        <v>0</v>
      </c>
      <c r="R20" s="47">
        <v>0</v>
      </c>
      <c r="S20" s="75">
        <v>0</v>
      </c>
      <c r="U20" s="74">
        <v>-728</v>
      </c>
      <c r="V20" s="75">
        <v>0</v>
      </c>
      <c r="W20">
        <v>-226</v>
      </c>
      <c r="X20">
        <v>-364</v>
      </c>
      <c r="Y20">
        <v>0</v>
      </c>
      <c r="Z20">
        <v>-138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-208</v>
      </c>
      <c r="O21" s="47">
        <v>-349</v>
      </c>
      <c r="P21" s="47">
        <v>-129</v>
      </c>
      <c r="Q21" s="47">
        <v>0</v>
      </c>
      <c r="R21" s="47">
        <v>0</v>
      </c>
      <c r="S21" s="75">
        <v>0</v>
      </c>
      <c r="U21" s="74">
        <v>-686</v>
      </c>
      <c r="V21" s="75">
        <v>0</v>
      </c>
      <c r="W21">
        <v>-208</v>
      </c>
      <c r="X21">
        <v>-349</v>
      </c>
      <c r="Y21">
        <v>0</v>
      </c>
      <c r="Z21">
        <v>-129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-190</v>
      </c>
      <c r="O22" s="47">
        <v>-349</v>
      </c>
      <c r="P22" s="47">
        <v>-123</v>
      </c>
      <c r="Q22" s="47">
        <v>0</v>
      </c>
      <c r="R22" s="47">
        <v>0</v>
      </c>
      <c r="S22" s="75">
        <v>0</v>
      </c>
      <c r="U22" s="74">
        <v>-662</v>
      </c>
      <c r="V22" s="75">
        <v>0</v>
      </c>
      <c r="W22">
        <v>-190</v>
      </c>
      <c r="X22">
        <v>-349</v>
      </c>
      <c r="Y22">
        <v>0</v>
      </c>
      <c r="Z22">
        <v>-123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-171</v>
      </c>
      <c r="O23" s="47">
        <v>-294</v>
      </c>
      <c r="P23" s="47">
        <v>-108</v>
      </c>
      <c r="Q23" s="47">
        <v>0</v>
      </c>
      <c r="R23" s="47">
        <v>0</v>
      </c>
      <c r="S23" s="75">
        <v>0</v>
      </c>
      <c r="U23" s="74">
        <v>-573</v>
      </c>
      <c r="V23" s="75">
        <v>0</v>
      </c>
      <c r="W23">
        <v>-171</v>
      </c>
      <c r="X23">
        <v>-294</v>
      </c>
      <c r="Y23">
        <v>0</v>
      </c>
      <c r="Z23">
        <v>-108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2.4900000000000002</v>
      </c>
      <c r="N24" s="74">
        <v>-110</v>
      </c>
      <c r="O24" s="47">
        <v>-269</v>
      </c>
      <c r="P24" s="47">
        <v>-82</v>
      </c>
      <c r="Q24" s="47">
        <v>0</v>
      </c>
      <c r="R24" s="47">
        <v>0</v>
      </c>
      <c r="S24" s="75">
        <v>0</v>
      </c>
      <c r="U24" s="74">
        <v>-461</v>
      </c>
      <c r="V24" s="75">
        <v>2.4900000000000002</v>
      </c>
      <c r="W24">
        <v>-110</v>
      </c>
      <c r="X24">
        <v>-269</v>
      </c>
      <c r="Y24">
        <v>2.4900000000000002</v>
      </c>
      <c r="Z24">
        <v>-82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3.63</v>
      </c>
      <c r="N25" s="74">
        <v>-82</v>
      </c>
      <c r="O25" s="47">
        <v>-249</v>
      </c>
      <c r="P25" s="47">
        <v>-52</v>
      </c>
      <c r="Q25" s="47">
        <v>0</v>
      </c>
      <c r="R25" s="47">
        <v>0</v>
      </c>
      <c r="S25" s="75">
        <v>0</v>
      </c>
      <c r="U25" s="74">
        <v>-383</v>
      </c>
      <c r="V25" s="75">
        <v>3.63</v>
      </c>
      <c r="W25">
        <v>-82</v>
      </c>
      <c r="X25">
        <v>-249</v>
      </c>
      <c r="Y25">
        <v>3.63</v>
      </c>
      <c r="Z25">
        <v>-52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2.96</v>
      </c>
      <c r="N26" s="74">
        <v>-57</v>
      </c>
      <c r="O26" s="47">
        <v>-224</v>
      </c>
      <c r="P26" s="47">
        <v>-30.7</v>
      </c>
      <c r="Q26" s="47">
        <v>0</v>
      </c>
      <c r="R26" s="47">
        <v>0</v>
      </c>
      <c r="S26" s="75">
        <v>0</v>
      </c>
      <c r="U26" s="74">
        <v>-311.7</v>
      </c>
      <c r="V26" s="75">
        <v>2.96</v>
      </c>
      <c r="W26">
        <v>-57</v>
      </c>
      <c r="X26">
        <v>-224</v>
      </c>
      <c r="Y26">
        <v>2.96</v>
      </c>
      <c r="Z26">
        <v>-30.7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2.68</v>
      </c>
      <c r="N27" s="74">
        <v>-8</v>
      </c>
      <c r="O27" s="47">
        <v>-270</v>
      </c>
      <c r="P27" s="47">
        <v>-46</v>
      </c>
      <c r="Q27" s="47">
        <v>0</v>
      </c>
      <c r="R27" s="47">
        <v>0</v>
      </c>
      <c r="S27" s="75">
        <v>0</v>
      </c>
      <c r="U27" s="74">
        <v>-324</v>
      </c>
      <c r="V27" s="75">
        <v>2.68</v>
      </c>
      <c r="W27">
        <v>-8</v>
      </c>
      <c r="X27">
        <v>-270</v>
      </c>
      <c r="Y27">
        <v>2.68</v>
      </c>
      <c r="Z27">
        <v>-46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4.68</v>
      </c>
      <c r="N28" s="74">
        <v>0</v>
      </c>
      <c r="O28" s="47">
        <v>-240</v>
      </c>
      <c r="P28" s="47">
        <v>-40</v>
      </c>
      <c r="Q28" s="47">
        <v>0</v>
      </c>
      <c r="R28" s="47">
        <v>0</v>
      </c>
      <c r="S28" s="75">
        <v>0</v>
      </c>
      <c r="U28" s="74">
        <v>-280</v>
      </c>
      <c r="V28" s="75">
        <v>4.68</v>
      </c>
      <c r="W28">
        <v>0</v>
      </c>
      <c r="X28">
        <v>-240</v>
      </c>
      <c r="Y28">
        <v>4.68</v>
      </c>
      <c r="Z28">
        <v>-40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3.06</v>
      </c>
      <c r="N29" s="74">
        <v>0</v>
      </c>
      <c r="O29" s="47">
        <v>-244</v>
      </c>
      <c r="P29" s="47">
        <v>-22</v>
      </c>
      <c r="Q29" s="47">
        <v>0</v>
      </c>
      <c r="R29" s="47">
        <v>0</v>
      </c>
      <c r="S29" s="75">
        <v>0</v>
      </c>
      <c r="U29" s="74">
        <v>-266</v>
      </c>
      <c r="V29" s="75">
        <v>3.06</v>
      </c>
      <c r="W29">
        <v>0</v>
      </c>
      <c r="X29">
        <v>-244</v>
      </c>
      <c r="Y29">
        <v>3.06</v>
      </c>
      <c r="Z29">
        <v>-22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1.34</v>
      </c>
      <c r="N30" s="74">
        <v>0</v>
      </c>
      <c r="O30" s="47">
        <v>-219</v>
      </c>
      <c r="P30" s="47">
        <v>0</v>
      </c>
      <c r="Q30" s="47">
        <v>0</v>
      </c>
      <c r="R30" s="47">
        <v>0</v>
      </c>
      <c r="S30" s="75">
        <v>0</v>
      </c>
      <c r="U30" s="74">
        <v>-219</v>
      </c>
      <c r="V30" s="75">
        <v>1.34</v>
      </c>
      <c r="W30">
        <v>0</v>
      </c>
      <c r="X30">
        <v>-219</v>
      </c>
      <c r="Y30">
        <v>1.34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0.38</v>
      </c>
      <c r="N31" s="74">
        <v>0</v>
      </c>
      <c r="O31" s="47">
        <v>-190</v>
      </c>
      <c r="P31" s="47">
        <v>-237</v>
      </c>
      <c r="Q31" s="47">
        <v>0</v>
      </c>
      <c r="R31" s="47">
        <v>0</v>
      </c>
      <c r="S31" s="75">
        <v>0</v>
      </c>
      <c r="U31" s="74">
        <v>-427</v>
      </c>
      <c r="V31" s="75">
        <v>0.38</v>
      </c>
      <c r="W31">
        <v>0</v>
      </c>
      <c r="X31">
        <v>-190</v>
      </c>
      <c r="Y31">
        <v>0.38</v>
      </c>
      <c r="Z31">
        <v>-237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3.82</v>
      </c>
      <c r="N32" s="74">
        <v>0</v>
      </c>
      <c r="O32" s="47">
        <v>-135</v>
      </c>
      <c r="P32" s="47">
        <v>-176</v>
      </c>
      <c r="Q32" s="47">
        <v>0</v>
      </c>
      <c r="R32" s="47">
        <v>0</v>
      </c>
      <c r="S32" s="75">
        <v>0</v>
      </c>
      <c r="U32" s="74">
        <v>-311</v>
      </c>
      <c r="V32" s="75">
        <v>3.82</v>
      </c>
      <c r="W32">
        <v>0</v>
      </c>
      <c r="X32">
        <v>-135</v>
      </c>
      <c r="Y32">
        <v>3.82</v>
      </c>
      <c r="Z32">
        <v>-176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-75</v>
      </c>
      <c r="P33" s="47">
        <v>-106</v>
      </c>
      <c r="Q33" s="47">
        <v>0</v>
      </c>
      <c r="R33" s="47">
        <v>0</v>
      </c>
      <c r="S33" s="75">
        <v>0</v>
      </c>
      <c r="U33" s="74">
        <v>-181</v>
      </c>
      <c r="V33" s="75">
        <v>0</v>
      </c>
      <c r="W33">
        <v>0</v>
      </c>
      <c r="X33">
        <v>-75</v>
      </c>
      <c r="Y33">
        <v>0</v>
      </c>
      <c r="Z33">
        <v>-106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-30</v>
      </c>
      <c r="P34" s="47">
        <v>-79</v>
      </c>
      <c r="Q34" s="47">
        <v>0</v>
      </c>
      <c r="R34" s="47">
        <v>0</v>
      </c>
      <c r="S34" s="75">
        <v>0</v>
      </c>
      <c r="U34" s="74">
        <v>-109</v>
      </c>
      <c r="V34" s="75">
        <v>0</v>
      </c>
      <c r="W34">
        <v>0</v>
      </c>
      <c r="X34">
        <v>-30</v>
      </c>
      <c r="Y34">
        <v>0</v>
      </c>
      <c r="Z34">
        <v>-79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-41</v>
      </c>
      <c r="Q35" s="47">
        <v>0</v>
      </c>
      <c r="R35" s="47">
        <v>0</v>
      </c>
      <c r="S35" s="75">
        <v>0</v>
      </c>
      <c r="U35" s="74">
        <v>-41</v>
      </c>
      <c r="V35" s="75">
        <v>0</v>
      </c>
      <c r="W35">
        <v>0</v>
      </c>
      <c r="X35">
        <v>0</v>
      </c>
      <c r="Y35">
        <v>0</v>
      </c>
      <c r="Z35">
        <v>-41</v>
      </c>
    </row>
    <row r="36" spans="7:26">
      <c r="G36" t="s">
        <v>78</v>
      </c>
      <c r="H36" s="74">
        <v>20.45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20.45</v>
      </c>
      <c r="W36">
        <v>20.45</v>
      </c>
      <c r="X36">
        <v>0</v>
      </c>
      <c r="Y36">
        <v>0</v>
      </c>
      <c r="Z36">
        <v>0</v>
      </c>
    </row>
    <row r="37" spans="7:26">
      <c r="G37" t="s">
        <v>79</v>
      </c>
      <c r="H37" s="74">
        <v>111.15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111.15</v>
      </c>
      <c r="W37">
        <v>111.15</v>
      </c>
      <c r="X37">
        <v>0</v>
      </c>
      <c r="Y37">
        <v>0</v>
      </c>
      <c r="Z37">
        <v>0</v>
      </c>
    </row>
    <row r="38" spans="7:26">
      <c r="G38" t="s">
        <v>80</v>
      </c>
      <c r="H38" s="74">
        <v>180.02</v>
      </c>
      <c r="I38" s="47">
        <v>15.07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195.09</v>
      </c>
      <c r="W38">
        <v>180.02</v>
      </c>
      <c r="X38">
        <v>15.07</v>
      </c>
      <c r="Y38">
        <v>0</v>
      </c>
      <c r="Z38">
        <v>0</v>
      </c>
    </row>
    <row r="39" spans="7:26">
      <c r="G39" t="s">
        <v>81</v>
      </c>
      <c r="H39" s="74">
        <v>208.87</v>
      </c>
      <c r="I39" s="47">
        <v>0</v>
      </c>
      <c r="J39" s="47">
        <v>16.579999999999998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225.45</v>
      </c>
      <c r="W39">
        <v>208.87</v>
      </c>
      <c r="X39">
        <v>0</v>
      </c>
      <c r="Y39">
        <v>0</v>
      </c>
      <c r="Z39">
        <v>16.579999999999998</v>
      </c>
    </row>
    <row r="40" spans="7:26">
      <c r="G40" t="s">
        <v>82</v>
      </c>
      <c r="H40" s="74">
        <v>334.24</v>
      </c>
      <c r="I40" s="47">
        <v>0</v>
      </c>
      <c r="J40" s="47">
        <v>94.7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428.94</v>
      </c>
      <c r="W40">
        <v>334.24</v>
      </c>
      <c r="X40">
        <v>0</v>
      </c>
      <c r="Y40">
        <v>0</v>
      </c>
      <c r="Z40">
        <v>94.7</v>
      </c>
    </row>
    <row r="41" spans="7:26">
      <c r="G41" t="s">
        <v>83</v>
      </c>
      <c r="H41" s="74">
        <v>334.56</v>
      </c>
      <c r="I41" s="47">
        <v>19.12</v>
      </c>
      <c r="J41" s="47">
        <v>149.12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502.8</v>
      </c>
      <c r="W41">
        <v>334.56</v>
      </c>
      <c r="X41">
        <v>19.12</v>
      </c>
      <c r="Y41">
        <v>0</v>
      </c>
      <c r="Z41">
        <v>149.12</v>
      </c>
    </row>
    <row r="42" spans="7:26">
      <c r="G42" t="s">
        <v>84</v>
      </c>
      <c r="H42" s="74">
        <v>322.14</v>
      </c>
      <c r="I42" s="47">
        <v>33.46</v>
      </c>
      <c r="J42" s="47">
        <v>170.15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525.74</v>
      </c>
      <c r="W42">
        <v>322.14</v>
      </c>
      <c r="X42">
        <v>33.46</v>
      </c>
      <c r="Y42">
        <v>0</v>
      </c>
      <c r="Z42">
        <v>170.15</v>
      </c>
    </row>
    <row r="43" spans="7:26">
      <c r="G43" t="s">
        <v>85</v>
      </c>
      <c r="H43" s="74">
        <v>312.58</v>
      </c>
      <c r="I43" s="47">
        <v>52.57</v>
      </c>
      <c r="J43" s="47">
        <v>182.58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547.73</v>
      </c>
      <c r="W43">
        <v>312.58</v>
      </c>
      <c r="X43">
        <v>52.57</v>
      </c>
      <c r="Y43">
        <v>0</v>
      </c>
      <c r="Z43">
        <v>182.58</v>
      </c>
    </row>
    <row r="44" spans="7:26">
      <c r="G44" t="s">
        <v>86</v>
      </c>
      <c r="H44" s="74">
        <v>304.94</v>
      </c>
      <c r="I44" s="47">
        <v>66.91</v>
      </c>
      <c r="J44" s="47">
        <v>162.5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534.35</v>
      </c>
      <c r="W44">
        <v>304.94</v>
      </c>
      <c r="X44">
        <v>66.91</v>
      </c>
      <c r="Y44">
        <v>0</v>
      </c>
      <c r="Z44">
        <v>162.5</v>
      </c>
    </row>
    <row r="45" spans="7:26">
      <c r="G45" t="s">
        <v>87</v>
      </c>
      <c r="H45" s="74">
        <v>293.47000000000003</v>
      </c>
      <c r="I45" s="47">
        <v>71.69</v>
      </c>
      <c r="J45" s="47">
        <v>160.59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525.74</v>
      </c>
      <c r="W45">
        <v>293.47000000000003</v>
      </c>
      <c r="X45">
        <v>71.69</v>
      </c>
      <c r="Y45">
        <v>0</v>
      </c>
      <c r="Z45">
        <v>160.59</v>
      </c>
    </row>
    <row r="46" spans="7:26">
      <c r="G46" t="s">
        <v>88</v>
      </c>
      <c r="H46" s="74">
        <v>261.92</v>
      </c>
      <c r="I46" s="47">
        <v>71.69</v>
      </c>
      <c r="J46" s="47">
        <v>150.08000000000001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483.69</v>
      </c>
      <c r="W46">
        <v>261.92</v>
      </c>
      <c r="X46">
        <v>71.69</v>
      </c>
      <c r="Y46">
        <v>0</v>
      </c>
      <c r="Z46">
        <v>150.08000000000001</v>
      </c>
    </row>
    <row r="47" spans="7:26">
      <c r="G47" t="s">
        <v>89</v>
      </c>
      <c r="H47" s="74">
        <v>441.62</v>
      </c>
      <c r="I47" s="47">
        <v>161.55000000000001</v>
      </c>
      <c r="J47" s="47">
        <v>124.27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727.44</v>
      </c>
      <c r="W47">
        <v>441.62</v>
      </c>
      <c r="X47">
        <v>161.55000000000001</v>
      </c>
      <c r="Y47">
        <v>0</v>
      </c>
      <c r="Z47">
        <v>124.27</v>
      </c>
    </row>
    <row r="48" spans="7:26">
      <c r="G48" t="s">
        <v>90</v>
      </c>
      <c r="H48" s="74">
        <v>404.34</v>
      </c>
      <c r="I48" s="47">
        <v>156.77000000000001</v>
      </c>
      <c r="J48" s="47">
        <v>91.77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652.88</v>
      </c>
      <c r="W48">
        <v>404.34</v>
      </c>
      <c r="X48">
        <v>156.77000000000001</v>
      </c>
      <c r="Y48">
        <v>0</v>
      </c>
      <c r="Z48">
        <v>91.77</v>
      </c>
    </row>
    <row r="49" spans="7:26">
      <c r="G49" t="s">
        <v>91</v>
      </c>
      <c r="H49" s="74">
        <v>377.58</v>
      </c>
      <c r="I49" s="47">
        <v>137.65</v>
      </c>
      <c r="J49" s="47">
        <v>99.03</v>
      </c>
      <c r="K49" s="47">
        <v>0</v>
      </c>
      <c r="L49" s="47">
        <v>0</v>
      </c>
      <c r="M49" s="75">
        <v>0.48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614.74</v>
      </c>
      <c r="W49">
        <v>377.58</v>
      </c>
      <c r="X49">
        <v>137.65</v>
      </c>
      <c r="Y49">
        <v>0.48</v>
      </c>
      <c r="Z49">
        <v>99.03</v>
      </c>
    </row>
    <row r="50" spans="7:26">
      <c r="G50" t="s">
        <v>92</v>
      </c>
      <c r="H50" s="74">
        <v>320.22000000000003</v>
      </c>
      <c r="I50" s="47">
        <v>113.75</v>
      </c>
      <c r="J50" s="47">
        <v>250.45</v>
      </c>
      <c r="K50" s="47">
        <v>0</v>
      </c>
      <c r="L50" s="47">
        <v>0</v>
      </c>
      <c r="M50" s="75">
        <v>1.34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685.76</v>
      </c>
      <c r="W50">
        <v>320.22000000000003</v>
      </c>
      <c r="X50">
        <v>113.75</v>
      </c>
      <c r="Y50">
        <v>1.34</v>
      </c>
      <c r="Z50">
        <v>250.45</v>
      </c>
    </row>
    <row r="51" spans="7:26">
      <c r="G51" t="s">
        <v>93</v>
      </c>
      <c r="H51" s="74">
        <v>219.86</v>
      </c>
      <c r="I51" s="47">
        <v>113.75</v>
      </c>
      <c r="J51" s="47">
        <v>231.33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564.94000000000005</v>
      </c>
      <c r="W51">
        <v>219.86</v>
      </c>
      <c r="X51">
        <v>113.75</v>
      </c>
      <c r="Y51">
        <v>0</v>
      </c>
      <c r="Z51">
        <v>231.33</v>
      </c>
    </row>
    <row r="52" spans="7:26">
      <c r="G52" t="s">
        <v>94</v>
      </c>
      <c r="H52" s="74">
        <v>205.52</v>
      </c>
      <c r="I52" s="47">
        <v>101.33</v>
      </c>
      <c r="J52" s="47">
        <v>213.16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520.01</v>
      </c>
      <c r="W52">
        <v>205.52</v>
      </c>
      <c r="X52">
        <v>101.33</v>
      </c>
      <c r="Y52">
        <v>0</v>
      </c>
      <c r="Z52">
        <v>213.16</v>
      </c>
    </row>
    <row r="53" spans="7:26">
      <c r="G53" t="s">
        <v>95</v>
      </c>
      <c r="H53" s="74">
        <v>130</v>
      </c>
      <c r="I53" s="47">
        <v>86.99</v>
      </c>
      <c r="J53" s="47">
        <v>185.44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402.43</v>
      </c>
      <c r="W53">
        <v>130</v>
      </c>
      <c r="X53">
        <v>86.99</v>
      </c>
      <c r="Y53">
        <v>0</v>
      </c>
      <c r="Z53">
        <v>185.44</v>
      </c>
    </row>
    <row r="54" spans="7:26">
      <c r="G54" t="s">
        <v>96</v>
      </c>
      <c r="H54" s="74">
        <v>98.46</v>
      </c>
      <c r="I54" s="47">
        <v>53.53</v>
      </c>
      <c r="J54" s="47">
        <v>146.25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298.24</v>
      </c>
      <c r="W54">
        <v>98.46</v>
      </c>
      <c r="X54">
        <v>53.53</v>
      </c>
      <c r="Y54">
        <v>0</v>
      </c>
      <c r="Z54">
        <v>146.25</v>
      </c>
    </row>
    <row r="55" spans="7:26">
      <c r="G55" t="s">
        <v>97</v>
      </c>
      <c r="H55" s="74">
        <v>49.71</v>
      </c>
      <c r="I55" s="47">
        <v>72.64</v>
      </c>
      <c r="J55" s="47">
        <v>35.369999999999997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157.72</v>
      </c>
      <c r="W55">
        <v>49.71</v>
      </c>
      <c r="X55">
        <v>72.64</v>
      </c>
      <c r="Y55">
        <v>0</v>
      </c>
      <c r="Z55">
        <v>35.369999999999997</v>
      </c>
    </row>
    <row r="56" spans="7:26">
      <c r="G56" t="s">
        <v>98</v>
      </c>
      <c r="H56" s="74">
        <v>0</v>
      </c>
      <c r="I56" s="47">
        <v>39.19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39.19</v>
      </c>
      <c r="W56">
        <v>0</v>
      </c>
      <c r="X56">
        <v>39.19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10.51</v>
      </c>
      <c r="J57" s="47">
        <v>20.079999999999998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30.59</v>
      </c>
      <c r="W57">
        <v>0</v>
      </c>
      <c r="X57">
        <v>10.51</v>
      </c>
      <c r="Y57">
        <v>0</v>
      </c>
      <c r="Z57">
        <v>20.079999999999998</v>
      </c>
    </row>
    <row r="58" spans="7:26">
      <c r="G58" t="s">
        <v>100</v>
      </c>
      <c r="H58" s="74">
        <v>0</v>
      </c>
      <c r="I58" s="47">
        <v>0</v>
      </c>
      <c r="J58" s="47">
        <v>42.06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42.06</v>
      </c>
      <c r="W58">
        <v>0</v>
      </c>
      <c r="X58">
        <v>0</v>
      </c>
      <c r="Y58">
        <v>0</v>
      </c>
      <c r="Z58">
        <v>42.06</v>
      </c>
    </row>
    <row r="59" spans="7:26">
      <c r="G59" t="s">
        <v>101</v>
      </c>
      <c r="H59" s="74">
        <v>0</v>
      </c>
      <c r="I59" s="47">
        <v>0</v>
      </c>
      <c r="J59" s="47">
        <v>24.85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24.85</v>
      </c>
      <c r="W59">
        <v>0</v>
      </c>
      <c r="X59">
        <v>0</v>
      </c>
      <c r="Y59">
        <v>0</v>
      </c>
      <c r="Z59">
        <v>24.85</v>
      </c>
    </row>
    <row r="60" spans="7:26">
      <c r="G60" t="s">
        <v>102</v>
      </c>
      <c r="H60" s="74">
        <v>0</v>
      </c>
      <c r="I60" s="47">
        <v>0</v>
      </c>
      <c r="J60" s="47">
        <v>43.97</v>
      </c>
      <c r="K60" s="47">
        <v>0</v>
      </c>
      <c r="L60" s="47">
        <v>0</v>
      </c>
      <c r="M60" s="75">
        <v>0</v>
      </c>
      <c r="N60" s="74">
        <v>0</v>
      </c>
      <c r="O60" s="47">
        <v>-34</v>
      </c>
      <c r="P60" s="47">
        <v>0</v>
      </c>
      <c r="Q60" s="47">
        <v>0</v>
      </c>
      <c r="R60" s="47">
        <v>0</v>
      </c>
      <c r="S60" s="75">
        <v>0</v>
      </c>
      <c r="U60" s="74">
        <v>-34</v>
      </c>
      <c r="V60" s="75">
        <v>43.97</v>
      </c>
      <c r="W60">
        <v>0</v>
      </c>
      <c r="X60">
        <v>-34</v>
      </c>
      <c r="Y60">
        <v>0</v>
      </c>
      <c r="Z60">
        <v>43.97</v>
      </c>
    </row>
    <row r="61" spans="7:26">
      <c r="G61" t="s">
        <v>103</v>
      </c>
      <c r="H61" s="74">
        <v>0</v>
      </c>
      <c r="I61" s="47">
        <v>0</v>
      </c>
      <c r="J61" s="47">
        <v>52.57</v>
      </c>
      <c r="K61" s="47">
        <v>0</v>
      </c>
      <c r="L61" s="47">
        <v>0</v>
      </c>
      <c r="M61" s="75">
        <v>0</v>
      </c>
      <c r="N61" s="74">
        <v>0</v>
      </c>
      <c r="O61" s="47">
        <v>-39</v>
      </c>
      <c r="P61" s="47">
        <v>0</v>
      </c>
      <c r="Q61" s="47">
        <v>0</v>
      </c>
      <c r="R61" s="47">
        <v>0</v>
      </c>
      <c r="S61" s="75">
        <v>0</v>
      </c>
      <c r="U61" s="74">
        <v>-39</v>
      </c>
      <c r="V61" s="75">
        <v>52.57</v>
      </c>
      <c r="W61">
        <v>0</v>
      </c>
      <c r="X61">
        <v>-39</v>
      </c>
      <c r="Y61">
        <v>0</v>
      </c>
      <c r="Z61">
        <v>52.57</v>
      </c>
    </row>
    <row r="62" spans="7:26">
      <c r="G62" t="s">
        <v>104</v>
      </c>
      <c r="H62" s="74">
        <v>0</v>
      </c>
      <c r="I62" s="47">
        <v>0</v>
      </c>
      <c r="J62" s="47">
        <v>62.13</v>
      </c>
      <c r="K62" s="47">
        <v>0</v>
      </c>
      <c r="L62" s="47">
        <v>0</v>
      </c>
      <c r="M62" s="75">
        <v>0</v>
      </c>
      <c r="N62" s="74">
        <v>0</v>
      </c>
      <c r="O62" s="47">
        <v>-45.23</v>
      </c>
      <c r="P62" s="47">
        <v>0</v>
      </c>
      <c r="Q62" s="47">
        <v>0</v>
      </c>
      <c r="R62" s="47">
        <v>0</v>
      </c>
      <c r="S62" s="75">
        <v>0</v>
      </c>
      <c r="U62" s="74">
        <v>-45.23</v>
      </c>
      <c r="V62" s="75">
        <v>62.13</v>
      </c>
      <c r="W62">
        <v>0</v>
      </c>
      <c r="X62">
        <v>-45.23</v>
      </c>
      <c r="Y62">
        <v>0</v>
      </c>
      <c r="Z62">
        <v>62.13</v>
      </c>
    </row>
    <row r="63" spans="7:26">
      <c r="G63" t="s">
        <v>105</v>
      </c>
      <c r="H63" s="74">
        <v>0</v>
      </c>
      <c r="I63" s="47">
        <v>0</v>
      </c>
      <c r="J63" s="47">
        <v>76.47</v>
      </c>
      <c r="K63" s="47">
        <v>0</v>
      </c>
      <c r="L63" s="47">
        <v>0</v>
      </c>
      <c r="M63" s="75">
        <v>3.92</v>
      </c>
      <c r="N63" s="74">
        <v>0</v>
      </c>
      <c r="O63" s="47">
        <v>-44</v>
      </c>
      <c r="P63" s="47">
        <v>0</v>
      </c>
      <c r="Q63" s="47">
        <v>0</v>
      </c>
      <c r="R63" s="47">
        <v>0</v>
      </c>
      <c r="S63" s="75">
        <v>0</v>
      </c>
      <c r="U63" s="74">
        <v>-44</v>
      </c>
      <c r="V63" s="75">
        <v>80.39</v>
      </c>
      <c r="W63">
        <v>0</v>
      </c>
      <c r="X63">
        <v>-44</v>
      </c>
      <c r="Y63">
        <v>3.92</v>
      </c>
      <c r="Z63">
        <v>76.47</v>
      </c>
    </row>
    <row r="64" spans="7:26">
      <c r="G64" t="s">
        <v>106</v>
      </c>
      <c r="H64" s="74">
        <v>0</v>
      </c>
      <c r="I64" s="47">
        <v>0</v>
      </c>
      <c r="J64" s="47">
        <v>68.83</v>
      </c>
      <c r="K64" s="47">
        <v>0</v>
      </c>
      <c r="L64" s="47">
        <v>0</v>
      </c>
      <c r="M64" s="75">
        <v>3.15</v>
      </c>
      <c r="N64" s="74">
        <v>0</v>
      </c>
      <c r="O64" s="47">
        <v>-34</v>
      </c>
      <c r="P64" s="47">
        <v>0</v>
      </c>
      <c r="Q64" s="47">
        <v>0</v>
      </c>
      <c r="R64" s="47">
        <v>0</v>
      </c>
      <c r="S64" s="75">
        <v>0</v>
      </c>
      <c r="U64" s="74">
        <v>-34</v>
      </c>
      <c r="V64" s="75">
        <v>71.98</v>
      </c>
      <c r="W64">
        <v>0</v>
      </c>
      <c r="X64">
        <v>-34</v>
      </c>
      <c r="Y64">
        <v>3.15</v>
      </c>
      <c r="Z64">
        <v>68.83</v>
      </c>
    </row>
    <row r="65" spans="7:26">
      <c r="G65" t="s">
        <v>107</v>
      </c>
      <c r="H65" s="74">
        <v>0</v>
      </c>
      <c r="I65" s="47">
        <v>0</v>
      </c>
      <c r="J65" s="47">
        <v>69.790000000000006</v>
      </c>
      <c r="K65" s="47">
        <v>0</v>
      </c>
      <c r="L65" s="47">
        <v>0</v>
      </c>
      <c r="M65" s="75">
        <v>6.4</v>
      </c>
      <c r="N65" s="74">
        <v>0</v>
      </c>
      <c r="O65" s="47">
        <v>-33.99</v>
      </c>
      <c r="P65" s="47">
        <v>0</v>
      </c>
      <c r="Q65" s="47">
        <v>0</v>
      </c>
      <c r="R65" s="47">
        <v>0</v>
      </c>
      <c r="S65" s="75">
        <v>0</v>
      </c>
      <c r="U65" s="74">
        <v>-33.99</v>
      </c>
      <c r="V65" s="75">
        <v>76.19</v>
      </c>
      <c r="W65">
        <v>0</v>
      </c>
      <c r="X65">
        <v>-33.99</v>
      </c>
      <c r="Y65">
        <v>6.4</v>
      </c>
      <c r="Z65">
        <v>69.790000000000006</v>
      </c>
    </row>
    <row r="66" spans="7:26">
      <c r="G66" t="s">
        <v>108</v>
      </c>
      <c r="H66" s="74">
        <v>0</v>
      </c>
      <c r="I66" s="47">
        <v>0</v>
      </c>
      <c r="J66" s="47">
        <v>84.12</v>
      </c>
      <c r="K66" s="47">
        <v>0</v>
      </c>
      <c r="L66" s="47">
        <v>0</v>
      </c>
      <c r="M66" s="75">
        <v>2.39</v>
      </c>
      <c r="N66" s="74">
        <v>0</v>
      </c>
      <c r="O66" s="47">
        <v>-70</v>
      </c>
      <c r="P66" s="47">
        <v>0</v>
      </c>
      <c r="Q66" s="47">
        <v>0</v>
      </c>
      <c r="R66" s="47">
        <v>0</v>
      </c>
      <c r="S66" s="75">
        <v>0</v>
      </c>
      <c r="U66" s="74">
        <v>-70</v>
      </c>
      <c r="V66" s="75">
        <v>86.51</v>
      </c>
      <c r="W66">
        <v>0</v>
      </c>
      <c r="X66">
        <v>-70</v>
      </c>
      <c r="Y66">
        <v>2.39</v>
      </c>
      <c r="Z66">
        <v>84.12</v>
      </c>
    </row>
    <row r="67" spans="7:26">
      <c r="G67" t="s">
        <v>109</v>
      </c>
      <c r="H67" s="74">
        <v>0</v>
      </c>
      <c r="I67" s="47">
        <v>0</v>
      </c>
      <c r="J67" s="47">
        <v>103.24</v>
      </c>
      <c r="K67" s="47">
        <v>0</v>
      </c>
      <c r="L67" s="47">
        <v>0</v>
      </c>
      <c r="M67" s="75">
        <v>2.29</v>
      </c>
      <c r="N67" s="74">
        <v>0</v>
      </c>
      <c r="O67" s="47">
        <v>-69</v>
      </c>
      <c r="P67" s="47">
        <v>0</v>
      </c>
      <c r="Q67" s="47">
        <v>0</v>
      </c>
      <c r="R67" s="47">
        <v>0</v>
      </c>
      <c r="S67" s="75">
        <v>0</v>
      </c>
      <c r="U67" s="74">
        <v>-69</v>
      </c>
      <c r="V67" s="75">
        <v>105.53</v>
      </c>
      <c r="W67">
        <v>0</v>
      </c>
      <c r="X67">
        <v>-69</v>
      </c>
      <c r="Y67">
        <v>2.29</v>
      </c>
      <c r="Z67">
        <v>103.24</v>
      </c>
    </row>
    <row r="68" spans="7:26">
      <c r="G68" t="s">
        <v>110</v>
      </c>
      <c r="H68" s="74">
        <v>11.47</v>
      </c>
      <c r="I68" s="47">
        <v>0</v>
      </c>
      <c r="J68" s="47">
        <v>123.31</v>
      </c>
      <c r="K68" s="47">
        <v>0</v>
      </c>
      <c r="L68" s="47">
        <v>0</v>
      </c>
      <c r="M68" s="75">
        <v>4.49</v>
      </c>
      <c r="N68" s="74">
        <v>0</v>
      </c>
      <c r="O68" s="47">
        <v>-30</v>
      </c>
      <c r="P68" s="47">
        <v>0</v>
      </c>
      <c r="Q68" s="47">
        <v>0</v>
      </c>
      <c r="R68" s="47">
        <v>0</v>
      </c>
      <c r="S68" s="75">
        <v>0</v>
      </c>
      <c r="U68" s="74">
        <v>-30</v>
      </c>
      <c r="V68" s="75">
        <v>139.27000000000001</v>
      </c>
      <c r="W68">
        <v>11.47</v>
      </c>
      <c r="X68">
        <v>-30</v>
      </c>
      <c r="Y68">
        <v>4.49</v>
      </c>
      <c r="Z68">
        <v>123.31</v>
      </c>
    </row>
    <row r="69" spans="7:26">
      <c r="G69" t="s">
        <v>111</v>
      </c>
      <c r="H69" s="74">
        <v>42.06</v>
      </c>
      <c r="I69" s="47">
        <v>0</v>
      </c>
      <c r="J69" s="47">
        <v>144.34</v>
      </c>
      <c r="K69" s="47">
        <v>0</v>
      </c>
      <c r="L69" s="47">
        <v>0</v>
      </c>
      <c r="M69" s="75">
        <v>0</v>
      </c>
      <c r="N69" s="74">
        <v>0</v>
      </c>
      <c r="O69" s="47">
        <v>-15</v>
      </c>
      <c r="P69" s="47">
        <v>0</v>
      </c>
      <c r="Q69" s="47">
        <v>0</v>
      </c>
      <c r="R69" s="47">
        <v>0</v>
      </c>
      <c r="S69" s="75">
        <v>0</v>
      </c>
      <c r="U69" s="74">
        <v>-15</v>
      </c>
      <c r="V69" s="75">
        <v>186.4</v>
      </c>
      <c r="W69">
        <v>42.06</v>
      </c>
      <c r="X69">
        <v>-15</v>
      </c>
      <c r="Y69">
        <v>0</v>
      </c>
      <c r="Z69">
        <v>144.34</v>
      </c>
    </row>
    <row r="70" spans="7:26">
      <c r="G70" t="s">
        <v>112</v>
      </c>
      <c r="H70" s="74">
        <v>85.08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-11</v>
      </c>
      <c r="P70" s="47">
        <v>0</v>
      </c>
      <c r="Q70" s="47">
        <v>0</v>
      </c>
      <c r="R70" s="47">
        <v>0</v>
      </c>
      <c r="S70" s="75">
        <v>0</v>
      </c>
      <c r="U70" s="74">
        <v>-11</v>
      </c>
      <c r="V70" s="75">
        <v>85.08</v>
      </c>
      <c r="W70">
        <v>85.08</v>
      </c>
      <c r="X70">
        <v>-11</v>
      </c>
      <c r="Y70">
        <v>0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4">
        <v>11.47</v>
      </c>
      <c r="I72" s="47">
        <v>45.91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57.38</v>
      </c>
      <c r="W72">
        <v>11.47</v>
      </c>
      <c r="X72">
        <v>45.91</v>
      </c>
      <c r="Y72">
        <v>0</v>
      </c>
      <c r="Z72">
        <v>0</v>
      </c>
    </row>
    <row r="73" spans="7:26">
      <c r="G73" t="s">
        <v>115</v>
      </c>
      <c r="H73" s="74">
        <v>46.84</v>
      </c>
      <c r="I73" s="47">
        <v>67.87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114.71</v>
      </c>
      <c r="W73">
        <v>46.84</v>
      </c>
      <c r="X73">
        <v>67.87</v>
      </c>
      <c r="Y73">
        <v>0</v>
      </c>
      <c r="Z73">
        <v>0</v>
      </c>
    </row>
    <row r="74" spans="7:26">
      <c r="G74" t="s">
        <v>116</v>
      </c>
      <c r="H74" s="74">
        <v>101.33</v>
      </c>
      <c r="I74" s="47">
        <v>0</v>
      </c>
      <c r="J74" s="47">
        <v>13.38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114.71</v>
      </c>
      <c r="W74">
        <v>101.33</v>
      </c>
      <c r="X74">
        <v>0</v>
      </c>
      <c r="Y74">
        <v>0</v>
      </c>
      <c r="Z74">
        <v>13.38</v>
      </c>
    </row>
    <row r="75" spans="7:26">
      <c r="G75" t="s">
        <v>117</v>
      </c>
      <c r="H75" s="74">
        <v>214.13</v>
      </c>
      <c r="I75" s="47">
        <v>62.13</v>
      </c>
      <c r="J75" s="47">
        <v>31.54</v>
      </c>
      <c r="K75" s="47">
        <v>0</v>
      </c>
      <c r="L75" s="47">
        <v>0</v>
      </c>
      <c r="M75" s="75">
        <v>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308.8</v>
      </c>
      <c r="W75">
        <v>214.13</v>
      </c>
      <c r="X75">
        <v>62.13</v>
      </c>
      <c r="Y75">
        <v>1</v>
      </c>
      <c r="Z75">
        <v>31.54</v>
      </c>
    </row>
    <row r="76" spans="7:26">
      <c r="G76" t="s">
        <v>118</v>
      </c>
      <c r="H76" s="74">
        <v>194.46</v>
      </c>
      <c r="I76" s="47">
        <v>50.3</v>
      </c>
      <c r="J76" s="47">
        <v>25.54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270.3</v>
      </c>
      <c r="W76">
        <v>194.46</v>
      </c>
      <c r="X76">
        <v>50.3</v>
      </c>
      <c r="Y76">
        <v>0</v>
      </c>
      <c r="Z76">
        <v>25.54</v>
      </c>
    </row>
    <row r="77" spans="7:26">
      <c r="G77" t="s">
        <v>119</v>
      </c>
      <c r="H77" s="74">
        <v>200.45</v>
      </c>
      <c r="I77" s="47">
        <v>45.22</v>
      </c>
      <c r="J77" s="47">
        <v>22.96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268.63</v>
      </c>
      <c r="W77">
        <v>200.45</v>
      </c>
      <c r="X77">
        <v>45.22</v>
      </c>
      <c r="Y77">
        <v>0</v>
      </c>
      <c r="Z77">
        <v>22.96</v>
      </c>
    </row>
    <row r="78" spans="7:26">
      <c r="G78" t="s">
        <v>120</v>
      </c>
      <c r="H78" s="74">
        <v>222.63</v>
      </c>
      <c r="I78" s="47">
        <v>47.81</v>
      </c>
      <c r="J78" s="47">
        <v>32.11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302.55</v>
      </c>
      <c r="W78">
        <v>222.63</v>
      </c>
      <c r="X78">
        <v>47.81</v>
      </c>
      <c r="Y78">
        <v>0</v>
      </c>
      <c r="Z78">
        <v>32.11</v>
      </c>
    </row>
    <row r="79" spans="7:26">
      <c r="G79" t="s">
        <v>121</v>
      </c>
      <c r="H79" s="74">
        <v>244.72</v>
      </c>
      <c r="I79" s="47">
        <v>62.13</v>
      </c>
      <c r="J79" s="47">
        <v>57.35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364.2</v>
      </c>
      <c r="W79">
        <v>244.72</v>
      </c>
      <c r="X79">
        <v>62.13</v>
      </c>
      <c r="Y79">
        <v>0</v>
      </c>
      <c r="Z79">
        <v>57.35</v>
      </c>
    </row>
    <row r="80" spans="7:26">
      <c r="G80" t="s">
        <v>122</v>
      </c>
      <c r="H80" s="74">
        <v>265.74</v>
      </c>
      <c r="I80" s="47">
        <v>62.13</v>
      </c>
      <c r="J80" s="47">
        <v>59.27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387.14</v>
      </c>
      <c r="W80">
        <v>265.74</v>
      </c>
      <c r="X80">
        <v>62.13</v>
      </c>
      <c r="Y80">
        <v>0</v>
      </c>
      <c r="Z80">
        <v>59.27</v>
      </c>
    </row>
    <row r="81" spans="7:26">
      <c r="G81" t="s">
        <v>123</v>
      </c>
      <c r="H81" s="74">
        <v>293.47000000000003</v>
      </c>
      <c r="I81" s="47">
        <v>57.35</v>
      </c>
      <c r="J81" s="47">
        <v>55.44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406.26</v>
      </c>
      <c r="W81">
        <v>293.47000000000003</v>
      </c>
      <c r="X81">
        <v>57.35</v>
      </c>
      <c r="Y81">
        <v>0</v>
      </c>
      <c r="Z81">
        <v>55.44</v>
      </c>
    </row>
    <row r="82" spans="7:26">
      <c r="G82" t="s">
        <v>124</v>
      </c>
      <c r="H82" s="74">
        <v>331.7</v>
      </c>
      <c r="I82" s="47">
        <v>57.35</v>
      </c>
      <c r="J82" s="47">
        <v>43.97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433.02</v>
      </c>
      <c r="W82">
        <v>331.7</v>
      </c>
      <c r="X82">
        <v>57.35</v>
      </c>
      <c r="Y82">
        <v>0</v>
      </c>
      <c r="Z82">
        <v>43.97</v>
      </c>
    </row>
    <row r="83" spans="7:26">
      <c r="G83" t="s">
        <v>125</v>
      </c>
      <c r="H83" s="74">
        <v>318.31</v>
      </c>
      <c r="I83" s="47">
        <v>43.02</v>
      </c>
      <c r="J83" s="47">
        <v>25.81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387.14</v>
      </c>
      <c r="W83">
        <v>318.31</v>
      </c>
      <c r="X83">
        <v>43.02</v>
      </c>
      <c r="Y83">
        <v>0</v>
      </c>
      <c r="Z83">
        <v>25.81</v>
      </c>
    </row>
    <row r="84" spans="7:26">
      <c r="G84" t="s">
        <v>126</v>
      </c>
      <c r="H84" s="74">
        <v>309.70999999999998</v>
      </c>
      <c r="I84" s="47">
        <v>28.68</v>
      </c>
      <c r="J84" s="47">
        <v>10.51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348.9</v>
      </c>
      <c r="W84">
        <v>309.70999999999998</v>
      </c>
      <c r="X84">
        <v>28.68</v>
      </c>
      <c r="Y84">
        <v>0</v>
      </c>
      <c r="Z84">
        <v>10.51</v>
      </c>
    </row>
    <row r="85" spans="7:26">
      <c r="G85" t="s">
        <v>127</v>
      </c>
      <c r="H85" s="74">
        <v>311.62</v>
      </c>
      <c r="I85" s="47">
        <v>19.12</v>
      </c>
      <c r="J85" s="47">
        <v>0</v>
      </c>
      <c r="K85" s="47">
        <v>0</v>
      </c>
      <c r="L85" s="47">
        <v>0</v>
      </c>
      <c r="M85" s="75">
        <v>5.93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336.67</v>
      </c>
      <c r="W85">
        <v>311.62</v>
      </c>
      <c r="X85">
        <v>19.12</v>
      </c>
      <c r="Y85">
        <v>5.93</v>
      </c>
      <c r="Z85">
        <v>0</v>
      </c>
    </row>
    <row r="86" spans="7:26">
      <c r="G86" t="s">
        <v>128</v>
      </c>
      <c r="H86" s="74">
        <v>314.49</v>
      </c>
      <c r="I86" s="47">
        <v>72.650000000000006</v>
      </c>
      <c r="J86" s="47">
        <v>0</v>
      </c>
      <c r="K86" s="47">
        <v>0</v>
      </c>
      <c r="L86" s="47">
        <v>0</v>
      </c>
      <c r="M86" s="75">
        <v>5.35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392.49</v>
      </c>
      <c r="W86">
        <v>314.49</v>
      </c>
      <c r="X86">
        <v>72.650000000000006</v>
      </c>
      <c r="Y86">
        <v>5.35</v>
      </c>
      <c r="Z86">
        <v>0</v>
      </c>
    </row>
    <row r="87" spans="7:26">
      <c r="G87" t="s">
        <v>129</v>
      </c>
      <c r="H87" s="74">
        <v>526.70000000000005</v>
      </c>
      <c r="I87" s="47">
        <v>46.84</v>
      </c>
      <c r="J87" s="47">
        <v>123.31</v>
      </c>
      <c r="K87" s="47">
        <v>0</v>
      </c>
      <c r="L87" s="47">
        <v>0</v>
      </c>
      <c r="M87" s="75">
        <v>2.96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699.81</v>
      </c>
      <c r="W87">
        <v>526.70000000000005</v>
      </c>
      <c r="X87">
        <v>46.84</v>
      </c>
      <c r="Y87">
        <v>2.96</v>
      </c>
      <c r="Z87">
        <v>123.31</v>
      </c>
    </row>
    <row r="88" spans="7:26">
      <c r="G88" t="s">
        <v>130</v>
      </c>
      <c r="H88" s="74">
        <v>514.27</v>
      </c>
      <c r="I88" s="47">
        <v>63.09</v>
      </c>
      <c r="J88" s="47">
        <v>116.62</v>
      </c>
      <c r="K88" s="47">
        <v>0</v>
      </c>
      <c r="L88" s="47">
        <v>0</v>
      </c>
      <c r="M88" s="75">
        <v>3.25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697.23</v>
      </c>
      <c r="W88">
        <v>514.27</v>
      </c>
      <c r="X88">
        <v>63.09</v>
      </c>
      <c r="Y88">
        <v>3.25</v>
      </c>
      <c r="Z88">
        <v>116.62</v>
      </c>
    </row>
    <row r="89" spans="7:26">
      <c r="G89" t="s">
        <v>131</v>
      </c>
      <c r="H89" s="74">
        <v>499.93</v>
      </c>
      <c r="I89" s="47">
        <v>71.69</v>
      </c>
      <c r="J89" s="47">
        <v>117.58</v>
      </c>
      <c r="K89" s="47">
        <v>0</v>
      </c>
      <c r="L89" s="47">
        <v>0</v>
      </c>
      <c r="M89" s="75">
        <v>5.07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694.27</v>
      </c>
      <c r="W89">
        <v>499.93</v>
      </c>
      <c r="X89">
        <v>71.69</v>
      </c>
      <c r="Y89">
        <v>5.07</v>
      </c>
      <c r="Z89">
        <v>117.58</v>
      </c>
    </row>
    <row r="90" spans="7:26">
      <c r="G90" t="s">
        <v>132</v>
      </c>
      <c r="H90" s="74">
        <v>461.71</v>
      </c>
      <c r="I90" s="47">
        <v>57.35</v>
      </c>
      <c r="J90" s="47">
        <v>106.1</v>
      </c>
      <c r="K90" s="47">
        <v>0</v>
      </c>
      <c r="L90" s="47">
        <v>0</v>
      </c>
      <c r="M90" s="75">
        <v>2.39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627.54999999999995</v>
      </c>
      <c r="W90">
        <v>461.71</v>
      </c>
      <c r="X90">
        <v>57.35</v>
      </c>
      <c r="Y90">
        <v>2.39</v>
      </c>
      <c r="Z90">
        <v>106.1</v>
      </c>
    </row>
    <row r="91" spans="7:26">
      <c r="G91" t="s">
        <v>133</v>
      </c>
      <c r="H91" s="74">
        <v>399.56</v>
      </c>
      <c r="I91" s="47">
        <v>58.31</v>
      </c>
      <c r="J91" s="47">
        <v>75.52</v>
      </c>
      <c r="K91" s="47">
        <v>0</v>
      </c>
      <c r="L91" s="47">
        <v>0</v>
      </c>
      <c r="M91" s="75">
        <v>0.19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533.58000000000004</v>
      </c>
      <c r="W91">
        <v>399.56</v>
      </c>
      <c r="X91">
        <v>58.31</v>
      </c>
      <c r="Y91">
        <v>0.19</v>
      </c>
      <c r="Z91">
        <v>75.52</v>
      </c>
    </row>
    <row r="92" spans="7:26">
      <c r="G92" t="s">
        <v>134</v>
      </c>
      <c r="H92" s="74">
        <v>335.52</v>
      </c>
      <c r="I92" s="47">
        <v>58.31</v>
      </c>
      <c r="J92" s="47">
        <v>31.54</v>
      </c>
      <c r="K92" s="47">
        <v>0</v>
      </c>
      <c r="L92" s="47">
        <v>0</v>
      </c>
      <c r="M92" s="75">
        <v>0.1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425.47</v>
      </c>
      <c r="W92">
        <v>335.52</v>
      </c>
      <c r="X92">
        <v>58.31</v>
      </c>
      <c r="Y92">
        <v>0.1</v>
      </c>
      <c r="Z92">
        <v>31.54</v>
      </c>
    </row>
    <row r="93" spans="7:26">
      <c r="G93" t="s">
        <v>135</v>
      </c>
      <c r="H93" s="74">
        <v>264.79000000000002</v>
      </c>
      <c r="I93" s="47">
        <v>58.31</v>
      </c>
      <c r="J93" s="47">
        <v>0</v>
      </c>
      <c r="K93" s="47">
        <v>0</v>
      </c>
      <c r="L93" s="47">
        <v>0</v>
      </c>
      <c r="M93" s="75">
        <v>1.24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324.33999999999997</v>
      </c>
      <c r="W93">
        <v>264.79000000000002</v>
      </c>
      <c r="X93">
        <v>58.31</v>
      </c>
      <c r="Y93">
        <v>1.24</v>
      </c>
      <c r="Z93">
        <v>0</v>
      </c>
    </row>
    <row r="94" spans="7:26">
      <c r="G94" t="s">
        <v>136</v>
      </c>
      <c r="H94" s="74">
        <v>177.8</v>
      </c>
      <c r="I94" s="47">
        <v>37.28</v>
      </c>
      <c r="J94" s="47">
        <v>0</v>
      </c>
      <c r="K94" s="47">
        <v>0</v>
      </c>
      <c r="L94" s="47">
        <v>0</v>
      </c>
      <c r="M94" s="75">
        <v>0.67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215.75</v>
      </c>
      <c r="W94">
        <v>177.8</v>
      </c>
      <c r="X94">
        <v>37.28</v>
      </c>
      <c r="Y94">
        <v>0.67</v>
      </c>
      <c r="Z94">
        <v>0</v>
      </c>
    </row>
    <row r="95" spans="7:26">
      <c r="G95" t="s">
        <v>137</v>
      </c>
      <c r="H95" s="74">
        <v>113.75</v>
      </c>
      <c r="I95" s="47">
        <v>0</v>
      </c>
      <c r="J95" s="47">
        <v>0</v>
      </c>
      <c r="K95" s="47">
        <v>0</v>
      </c>
      <c r="L95" s="47">
        <v>0</v>
      </c>
      <c r="M95" s="75">
        <v>0.96</v>
      </c>
      <c r="N95" s="74">
        <v>0</v>
      </c>
      <c r="O95" s="47">
        <v>-34</v>
      </c>
      <c r="P95" s="47">
        <v>0</v>
      </c>
      <c r="Q95" s="47">
        <v>0</v>
      </c>
      <c r="R95" s="47">
        <v>0</v>
      </c>
      <c r="S95" s="75">
        <v>0</v>
      </c>
      <c r="U95" s="74">
        <v>-34</v>
      </c>
      <c r="V95" s="75">
        <v>114.71</v>
      </c>
      <c r="W95">
        <v>113.75</v>
      </c>
      <c r="X95">
        <v>-34</v>
      </c>
      <c r="Y95">
        <v>0.96</v>
      </c>
      <c r="Z95">
        <v>0</v>
      </c>
    </row>
    <row r="96" spans="7:26">
      <c r="G96" t="s">
        <v>138</v>
      </c>
      <c r="H96" s="74">
        <v>54.48</v>
      </c>
      <c r="I96" s="47">
        <v>0</v>
      </c>
      <c r="J96" s="47">
        <v>0</v>
      </c>
      <c r="K96" s="47">
        <v>0</v>
      </c>
      <c r="L96" s="47">
        <v>0</v>
      </c>
      <c r="M96" s="75">
        <v>0.48</v>
      </c>
      <c r="N96" s="74">
        <v>0</v>
      </c>
      <c r="O96" s="47">
        <v>-64</v>
      </c>
      <c r="P96" s="47">
        <v>0</v>
      </c>
      <c r="Q96" s="47">
        <v>0</v>
      </c>
      <c r="R96" s="47">
        <v>0</v>
      </c>
      <c r="S96" s="75">
        <v>0</v>
      </c>
      <c r="U96" s="74">
        <v>-64</v>
      </c>
      <c r="V96" s="75">
        <v>54.96</v>
      </c>
      <c r="W96">
        <v>54.48</v>
      </c>
      <c r="X96">
        <v>-64</v>
      </c>
      <c r="Y96">
        <v>0.48</v>
      </c>
      <c r="Z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0.76</v>
      </c>
      <c r="N97" s="74">
        <v>0</v>
      </c>
      <c r="O97" s="47">
        <v>-89</v>
      </c>
      <c r="P97" s="47">
        <v>0</v>
      </c>
      <c r="Q97" s="47">
        <v>0</v>
      </c>
      <c r="R97" s="47">
        <v>0</v>
      </c>
      <c r="S97" s="75">
        <v>0</v>
      </c>
      <c r="U97" s="74">
        <v>-89</v>
      </c>
      <c r="V97" s="75">
        <v>0.76</v>
      </c>
      <c r="W97">
        <v>0</v>
      </c>
      <c r="X97">
        <v>-89</v>
      </c>
      <c r="Y97">
        <v>0.76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-119</v>
      </c>
      <c r="P98" s="47">
        <v>0</v>
      </c>
      <c r="Q98" s="47">
        <v>0</v>
      </c>
      <c r="R98" s="47">
        <v>0</v>
      </c>
      <c r="S98" s="75">
        <v>0</v>
      </c>
      <c r="U98" s="74">
        <v>-119</v>
      </c>
      <c r="V98" s="75">
        <v>0</v>
      </c>
      <c r="W98">
        <v>0</v>
      </c>
      <c r="X98">
        <v>-119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2.9499600000000004</v>
      </c>
      <c r="I99" s="70">
        <f t="shared" ref="I99:BQ99" si="1">SUM(I3:I98)/4000</f>
        <v>0.63775500000000007</v>
      </c>
      <c r="J99" s="70">
        <f t="shared" si="1"/>
        <v>1.08192</v>
      </c>
      <c r="K99" s="70">
        <f t="shared" si="1"/>
        <v>0</v>
      </c>
      <c r="L99" s="70">
        <f t="shared" si="1"/>
        <v>0</v>
      </c>
      <c r="M99" s="70">
        <f t="shared" si="1"/>
        <v>2.0152499999999997E-2</v>
      </c>
      <c r="N99" s="69">
        <f t="shared" si="1"/>
        <v>-0.85650000000000004</v>
      </c>
      <c r="O99" s="70">
        <f t="shared" si="1"/>
        <v>-2.3775549999999996</v>
      </c>
      <c r="P99" s="70">
        <f t="shared" si="1"/>
        <v>-0.7271749999999999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-3.96123</v>
      </c>
      <c r="V99" s="71">
        <f t="shared" si="1"/>
        <v>4.689782499999998</v>
      </c>
      <c r="W99">
        <f t="shared" si="1"/>
        <v>2.0934599999999994</v>
      </c>
      <c r="X99">
        <f t="shared" si="1"/>
        <v>-1.7397999999999993</v>
      </c>
      <c r="Y99">
        <f t="shared" si="1"/>
        <v>2.0152499999999997E-2</v>
      </c>
      <c r="Z99">
        <f t="shared" si="1"/>
        <v>0.35474499999999975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546</v>
      </c>
      <c r="X1" t="s">
        <v>546</v>
      </c>
      <c r="Y1" t="s">
        <v>145</v>
      </c>
      <c r="Z1" t="s">
        <v>551</v>
      </c>
      <c r="AA1" t="s">
        <v>146</v>
      </c>
      <c r="AB1" t="s">
        <v>551</v>
      </c>
      <c r="AC1" t="s">
        <v>555</v>
      </c>
      <c r="AD1" t="s">
        <v>145</v>
      </c>
      <c r="AE1" t="s">
        <v>559</v>
      </c>
      <c r="AF1" t="s">
        <v>561</v>
      </c>
      <c r="AG1" t="s">
        <v>146</v>
      </c>
      <c r="AH1" t="s">
        <v>565</v>
      </c>
      <c r="AI1" t="s">
        <v>566</v>
      </c>
      <c r="AJ1" t="s">
        <v>568</v>
      </c>
      <c r="AK1" t="s">
        <v>570</v>
      </c>
      <c r="AL1" t="s">
        <v>572</v>
      </c>
      <c r="AM1" t="s">
        <v>574</v>
      </c>
      <c r="AN1" t="s">
        <v>555</v>
      </c>
      <c r="AO1" t="s">
        <v>577</v>
      </c>
      <c r="AP1" t="s">
        <v>579</v>
      </c>
      <c r="AQ1" t="s">
        <v>581</v>
      </c>
      <c r="AR1" t="s">
        <v>583</v>
      </c>
      <c r="AS1" t="s">
        <v>585</v>
      </c>
      <c r="AT1" t="s">
        <v>551</v>
      </c>
      <c r="AU1" t="s">
        <v>18</v>
      </c>
      <c r="AV1" t="s">
        <v>583</v>
      </c>
      <c r="AW1" t="s">
        <v>577</v>
      </c>
      <c r="AX1" t="s">
        <v>591</v>
      </c>
      <c r="AY1" t="s">
        <v>593</v>
      </c>
      <c r="AZ1" t="s">
        <v>570</v>
      </c>
      <c r="BA1" t="s">
        <v>146</v>
      </c>
      <c r="BB1" t="s">
        <v>583</v>
      </c>
      <c r="BC1" t="s">
        <v>599</v>
      </c>
    </row>
    <row r="2" spans="1:5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W2" s="29" t="s">
        <v>169</v>
      </c>
      <c r="X2" t="s">
        <v>170</v>
      </c>
      <c r="Y2" t="s">
        <v>549</v>
      </c>
      <c r="Z2" t="s">
        <v>145</v>
      </c>
      <c r="AA2" t="s">
        <v>549</v>
      </c>
      <c r="AB2" t="s">
        <v>145</v>
      </c>
      <c r="AC2" t="s">
        <v>148</v>
      </c>
      <c r="AD2" t="s">
        <v>557</v>
      </c>
      <c r="AE2" t="s">
        <v>148</v>
      </c>
      <c r="AF2" t="s">
        <v>148</v>
      </c>
      <c r="AG2" t="s">
        <v>563</v>
      </c>
      <c r="AH2" t="s">
        <v>145</v>
      </c>
      <c r="AI2" t="s">
        <v>148</v>
      </c>
      <c r="AJ2" t="s">
        <v>535</v>
      </c>
      <c r="AK2" t="s">
        <v>148</v>
      </c>
      <c r="AL2" t="s">
        <v>149</v>
      </c>
      <c r="AM2" t="s">
        <v>535</v>
      </c>
      <c r="AN2" t="s">
        <v>148</v>
      </c>
      <c r="AO2" t="s">
        <v>148</v>
      </c>
      <c r="AP2" t="s">
        <v>145</v>
      </c>
      <c r="AQ2" t="s">
        <v>358</v>
      </c>
      <c r="AR2" t="s">
        <v>145</v>
      </c>
      <c r="AS2" t="s">
        <v>145</v>
      </c>
      <c r="AT2" t="s">
        <v>145</v>
      </c>
      <c r="AU2" t="s">
        <v>149</v>
      </c>
      <c r="AV2" t="s">
        <v>148</v>
      </c>
      <c r="AW2" t="s">
        <v>148</v>
      </c>
      <c r="AX2" t="s">
        <v>535</v>
      </c>
      <c r="AY2" t="s">
        <v>148</v>
      </c>
      <c r="AZ2" t="s">
        <v>148</v>
      </c>
      <c r="BA2" t="s">
        <v>596</v>
      </c>
      <c r="BB2" t="s">
        <v>145</v>
      </c>
      <c r="BC2" t="s">
        <v>149</v>
      </c>
    </row>
    <row r="3" spans="1:5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247.42000000000002</v>
      </c>
      <c r="I3" s="54">
        <v>0</v>
      </c>
      <c r="J3" s="54">
        <v>1.46</v>
      </c>
      <c r="K3" s="54">
        <v>111.93</v>
      </c>
      <c r="L3" s="54">
        <v>15.3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601</v>
      </c>
      <c r="W3">
        <v>0</v>
      </c>
      <c r="X3">
        <v>0</v>
      </c>
      <c r="Y3">
        <v>0</v>
      </c>
      <c r="Z3">
        <v>26.77</v>
      </c>
      <c r="AA3">
        <v>0</v>
      </c>
      <c r="AB3">
        <v>47.8</v>
      </c>
      <c r="AC3">
        <v>25.81</v>
      </c>
      <c r="AD3">
        <v>0</v>
      </c>
      <c r="AE3">
        <v>0</v>
      </c>
      <c r="AF3">
        <v>0</v>
      </c>
      <c r="AG3">
        <v>0</v>
      </c>
      <c r="AH3">
        <v>9</v>
      </c>
      <c r="AI3">
        <v>0</v>
      </c>
      <c r="AJ3">
        <v>0</v>
      </c>
      <c r="AK3">
        <v>8.69</v>
      </c>
      <c r="AL3">
        <v>1.46</v>
      </c>
      <c r="AM3">
        <v>5.74</v>
      </c>
      <c r="AN3">
        <v>25.81</v>
      </c>
      <c r="AO3">
        <v>17.21</v>
      </c>
      <c r="AP3">
        <v>47.8</v>
      </c>
      <c r="AQ3">
        <v>0.38</v>
      </c>
      <c r="AR3">
        <v>19.12</v>
      </c>
      <c r="AS3">
        <v>20.07</v>
      </c>
      <c r="AT3">
        <v>28.68</v>
      </c>
      <c r="AU3">
        <v>0</v>
      </c>
      <c r="AV3">
        <v>8.6</v>
      </c>
      <c r="AW3">
        <v>0</v>
      </c>
      <c r="AX3">
        <v>9.56</v>
      </c>
      <c r="AY3">
        <v>25.81</v>
      </c>
      <c r="AZ3">
        <v>0</v>
      </c>
      <c r="BA3">
        <v>0</v>
      </c>
      <c r="BB3">
        <v>47.8</v>
      </c>
      <c r="BC3">
        <v>0</v>
      </c>
    </row>
    <row r="4" spans="1:5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248.01999999999998</v>
      </c>
      <c r="I4" s="47">
        <v>0</v>
      </c>
      <c r="J4" s="47">
        <v>1.46</v>
      </c>
      <c r="K4" s="47">
        <v>111.93</v>
      </c>
      <c r="L4" s="47">
        <v>15.3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602</v>
      </c>
      <c r="W4">
        <v>0</v>
      </c>
      <c r="X4">
        <v>0</v>
      </c>
      <c r="Y4">
        <v>0</v>
      </c>
      <c r="Z4">
        <v>26.77</v>
      </c>
      <c r="AA4">
        <v>0</v>
      </c>
      <c r="AB4">
        <v>47.8</v>
      </c>
      <c r="AC4">
        <v>25.81</v>
      </c>
      <c r="AD4">
        <v>0</v>
      </c>
      <c r="AE4">
        <v>0</v>
      </c>
      <c r="AF4">
        <v>0</v>
      </c>
      <c r="AG4">
        <v>0</v>
      </c>
      <c r="AH4">
        <v>9.6</v>
      </c>
      <c r="AI4">
        <v>0</v>
      </c>
      <c r="AJ4">
        <v>0</v>
      </c>
      <c r="AK4">
        <v>8.69</v>
      </c>
      <c r="AL4">
        <v>1.46</v>
      </c>
      <c r="AM4">
        <v>5.74</v>
      </c>
      <c r="AN4">
        <v>25.81</v>
      </c>
      <c r="AO4">
        <v>17.21</v>
      </c>
      <c r="AP4">
        <v>47.8</v>
      </c>
      <c r="AQ4">
        <v>0.38</v>
      </c>
      <c r="AR4">
        <v>19.12</v>
      </c>
      <c r="AS4">
        <v>20.07</v>
      </c>
      <c r="AT4">
        <v>28.68</v>
      </c>
      <c r="AU4">
        <v>0</v>
      </c>
      <c r="AV4">
        <v>8.6</v>
      </c>
      <c r="AW4">
        <v>0</v>
      </c>
      <c r="AX4">
        <v>9.56</v>
      </c>
      <c r="AY4">
        <v>25.81</v>
      </c>
      <c r="AZ4">
        <v>0</v>
      </c>
      <c r="BA4">
        <v>0</v>
      </c>
      <c r="BB4">
        <v>47.8</v>
      </c>
      <c r="BC4">
        <v>0</v>
      </c>
    </row>
    <row r="5" spans="1:55">
      <c r="A5" t="s">
        <v>235</v>
      </c>
      <c r="B5" t="s">
        <v>227</v>
      </c>
      <c r="C5" t="s">
        <v>229</v>
      </c>
      <c r="G5" t="s">
        <v>47</v>
      </c>
      <c r="H5" s="74">
        <v>248.62</v>
      </c>
      <c r="I5" s="47">
        <v>0</v>
      </c>
      <c r="J5" s="47">
        <v>1.46</v>
      </c>
      <c r="K5" s="47">
        <v>111.93</v>
      </c>
      <c r="L5" s="47">
        <v>15.3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26.77</v>
      </c>
      <c r="AA5">
        <v>0</v>
      </c>
      <c r="AB5">
        <v>47.8</v>
      </c>
      <c r="AC5">
        <v>25.81</v>
      </c>
      <c r="AD5">
        <v>0</v>
      </c>
      <c r="AE5">
        <v>0</v>
      </c>
      <c r="AF5">
        <v>0</v>
      </c>
      <c r="AG5">
        <v>0</v>
      </c>
      <c r="AH5">
        <v>10.199999999999999</v>
      </c>
      <c r="AI5">
        <v>0</v>
      </c>
      <c r="AJ5">
        <v>0</v>
      </c>
      <c r="AK5">
        <v>8.69</v>
      </c>
      <c r="AL5">
        <v>1.46</v>
      </c>
      <c r="AM5">
        <v>5.74</v>
      </c>
      <c r="AN5">
        <v>25.81</v>
      </c>
      <c r="AO5">
        <v>17.21</v>
      </c>
      <c r="AP5">
        <v>47.8</v>
      </c>
      <c r="AQ5">
        <v>0.38</v>
      </c>
      <c r="AR5">
        <v>19.12</v>
      </c>
      <c r="AS5">
        <v>20.07</v>
      </c>
      <c r="AT5">
        <v>28.68</v>
      </c>
      <c r="AU5">
        <v>0</v>
      </c>
      <c r="AV5">
        <v>8.6</v>
      </c>
      <c r="AW5">
        <v>0</v>
      </c>
      <c r="AX5">
        <v>9.56</v>
      </c>
      <c r="AY5">
        <v>25.81</v>
      </c>
      <c r="AZ5">
        <v>0</v>
      </c>
      <c r="BA5">
        <v>0</v>
      </c>
      <c r="BB5">
        <v>47.8</v>
      </c>
      <c r="BC5">
        <v>0</v>
      </c>
    </row>
    <row r="6" spans="1:55">
      <c r="A6" t="s">
        <v>236</v>
      </c>
      <c r="B6" t="s">
        <v>258</v>
      </c>
      <c r="C6" t="s">
        <v>230</v>
      </c>
      <c r="G6" t="s">
        <v>48</v>
      </c>
      <c r="H6" s="74">
        <v>249.42000000000002</v>
      </c>
      <c r="I6" s="47">
        <v>0</v>
      </c>
      <c r="J6" s="47">
        <v>1.46</v>
      </c>
      <c r="K6" s="47">
        <v>111.93</v>
      </c>
      <c r="L6" s="47">
        <v>15.3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26.77</v>
      </c>
      <c r="AA6">
        <v>0</v>
      </c>
      <c r="AB6">
        <v>47.8</v>
      </c>
      <c r="AC6">
        <v>25.81</v>
      </c>
      <c r="AD6">
        <v>0</v>
      </c>
      <c r="AE6">
        <v>0</v>
      </c>
      <c r="AF6">
        <v>0</v>
      </c>
      <c r="AG6">
        <v>0</v>
      </c>
      <c r="AH6">
        <v>11</v>
      </c>
      <c r="AI6">
        <v>0</v>
      </c>
      <c r="AJ6">
        <v>0</v>
      </c>
      <c r="AK6">
        <v>8.69</v>
      </c>
      <c r="AL6">
        <v>1.46</v>
      </c>
      <c r="AM6">
        <v>5.74</v>
      </c>
      <c r="AN6">
        <v>25.81</v>
      </c>
      <c r="AO6">
        <v>17.21</v>
      </c>
      <c r="AP6">
        <v>47.8</v>
      </c>
      <c r="AQ6">
        <v>0.38</v>
      </c>
      <c r="AR6">
        <v>19.12</v>
      </c>
      <c r="AS6">
        <v>20.07</v>
      </c>
      <c r="AT6">
        <v>28.68</v>
      </c>
      <c r="AU6">
        <v>0</v>
      </c>
      <c r="AV6">
        <v>8.6</v>
      </c>
      <c r="AW6">
        <v>0</v>
      </c>
      <c r="AX6">
        <v>9.56</v>
      </c>
      <c r="AY6">
        <v>25.81</v>
      </c>
      <c r="AZ6">
        <v>0</v>
      </c>
      <c r="BA6">
        <v>0</v>
      </c>
      <c r="BB6">
        <v>47.8</v>
      </c>
      <c r="BC6">
        <v>0</v>
      </c>
    </row>
    <row r="7" spans="1:55">
      <c r="A7" t="s">
        <v>237</v>
      </c>
      <c r="B7" t="s">
        <v>280</v>
      </c>
      <c r="C7" t="s">
        <v>259</v>
      </c>
      <c r="G7" t="s">
        <v>49</v>
      </c>
      <c r="H7" s="74">
        <v>250.02999999999997</v>
      </c>
      <c r="I7" s="47">
        <v>0</v>
      </c>
      <c r="J7" s="47">
        <v>1.46</v>
      </c>
      <c r="K7" s="47">
        <v>111.93</v>
      </c>
      <c r="L7" s="47">
        <v>15.3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26.77</v>
      </c>
      <c r="AA7">
        <v>0</v>
      </c>
      <c r="AB7">
        <v>47.8</v>
      </c>
      <c r="AC7">
        <v>25.81</v>
      </c>
      <c r="AD7">
        <v>0</v>
      </c>
      <c r="AE7">
        <v>0</v>
      </c>
      <c r="AF7">
        <v>0</v>
      </c>
      <c r="AG7">
        <v>0</v>
      </c>
      <c r="AH7">
        <v>11.61</v>
      </c>
      <c r="AI7">
        <v>0</v>
      </c>
      <c r="AJ7">
        <v>0</v>
      </c>
      <c r="AK7">
        <v>8.69</v>
      </c>
      <c r="AL7">
        <v>1.46</v>
      </c>
      <c r="AM7">
        <v>5.74</v>
      </c>
      <c r="AN7">
        <v>25.81</v>
      </c>
      <c r="AO7">
        <v>17.21</v>
      </c>
      <c r="AP7">
        <v>47.8</v>
      </c>
      <c r="AQ7">
        <v>0.38</v>
      </c>
      <c r="AR7">
        <v>19.12</v>
      </c>
      <c r="AS7">
        <v>20.07</v>
      </c>
      <c r="AT7">
        <v>28.68</v>
      </c>
      <c r="AU7">
        <v>0</v>
      </c>
      <c r="AV7">
        <v>8.6</v>
      </c>
      <c r="AW7">
        <v>0</v>
      </c>
      <c r="AX7">
        <v>9.56</v>
      </c>
      <c r="AY7">
        <v>25.81</v>
      </c>
      <c r="AZ7">
        <v>0</v>
      </c>
      <c r="BA7">
        <v>0</v>
      </c>
      <c r="BB7">
        <v>47.8</v>
      </c>
      <c r="BC7">
        <v>0</v>
      </c>
    </row>
    <row r="8" spans="1:55">
      <c r="A8" t="s">
        <v>238</v>
      </c>
      <c r="B8" t="s">
        <v>315</v>
      </c>
      <c r="C8" t="s">
        <v>231</v>
      </c>
      <c r="G8" t="s">
        <v>50</v>
      </c>
      <c r="H8" s="74">
        <v>250.82999999999998</v>
      </c>
      <c r="I8" s="47">
        <v>0</v>
      </c>
      <c r="J8" s="47">
        <v>1.46</v>
      </c>
      <c r="K8" s="47">
        <v>111.93</v>
      </c>
      <c r="L8" s="47">
        <v>15.3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26.77</v>
      </c>
      <c r="AA8">
        <v>0</v>
      </c>
      <c r="AB8">
        <v>47.8</v>
      </c>
      <c r="AC8">
        <v>25.81</v>
      </c>
      <c r="AD8">
        <v>0</v>
      </c>
      <c r="AE8">
        <v>0</v>
      </c>
      <c r="AF8">
        <v>0</v>
      </c>
      <c r="AG8">
        <v>0</v>
      </c>
      <c r="AH8">
        <v>12.41</v>
      </c>
      <c r="AI8">
        <v>0</v>
      </c>
      <c r="AJ8">
        <v>0</v>
      </c>
      <c r="AK8">
        <v>8.69</v>
      </c>
      <c r="AL8">
        <v>1.46</v>
      </c>
      <c r="AM8">
        <v>5.74</v>
      </c>
      <c r="AN8">
        <v>25.81</v>
      </c>
      <c r="AO8">
        <v>17.21</v>
      </c>
      <c r="AP8">
        <v>47.8</v>
      </c>
      <c r="AQ8">
        <v>0.38</v>
      </c>
      <c r="AR8">
        <v>19.12</v>
      </c>
      <c r="AS8">
        <v>20.07</v>
      </c>
      <c r="AT8">
        <v>28.68</v>
      </c>
      <c r="AU8">
        <v>0</v>
      </c>
      <c r="AV8">
        <v>8.6</v>
      </c>
      <c r="AW8">
        <v>0</v>
      </c>
      <c r="AX8">
        <v>9.56</v>
      </c>
      <c r="AY8">
        <v>25.81</v>
      </c>
      <c r="AZ8">
        <v>0</v>
      </c>
      <c r="BA8">
        <v>0</v>
      </c>
      <c r="BB8">
        <v>47.8</v>
      </c>
      <c r="BC8">
        <v>0</v>
      </c>
    </row>
    <row r="9" spans="1:55">
      <c r="A9" t="s">
        <v>239</v>
      </c>
      <c r="B9" t="s">
        <v>335</v>
      </c>
      <c r="C9" t="s">
        <v>232</v>
      </c>
      <c r="G9" t="s">
        <v>51</v>
      </c>
      <c r="H9" s="74">
        <v>251.02999999999997</v>
      </c>
      <c r="I9" s="47">
        <v>0</v>
      </c>
      <c r="J9" s="47">
        <v>1.46</v>
      </c>
      <c r="K9" s="47">
        <v>111.93</v>
      </c>
      <c r="L9" s="47">
        <v>15.3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26.77</v>
      </c>
      <c r="AA9">
        <v>0</v>
      </c>
      <c r="AB9">
        <v>47.8</v>
      </c>
      <c r="AC9">
        <v>25.81</v>
      </c>
      <c r="AD9">
        <v>0</v>
      </c>
      <c r="AE9">
        <v>0</v>
      </c>
      <c r="AF9">
        <v>0</v>
      </c>
      <c r="AG9">
        <v>0</v>
      </c>
      <c r="AH9">
        <v>12.61</v>
      </c>
      <c r="AI9">
        <v>0</v>
      </c>
      <c r="AJ9">
        <v>0</v>
      </c>
      <c r="AK9">
        <v>8.69</v>
      </c>
      <c r="AL9">
        <v>1.46</v>
      </c>
      <c r="AM9">
        <v>5.74</v>
      </c>
      <c r="AN9">
        <v>25.81</v>
      </c>
      <c r="AO9">
        <v>17.21</v>
      </c>
      <c r="AP9">
        <v>47.8</v>
      </c>
      <c r="AQ9">
        <v>0.38</v>
      </c>
      <c r="AR9">
        <v>19.12</v>
      </c>
      <c r="AS9">
        <v>20.07</v>
      </c>
      <c r="AT9">
        <v>28.68</v>
      </c>
      <c r="AU9">
        <v>0</v>
      </c>
      <c r="AV9">
        <v>8.6</v>
      </c>
      <c r="AW9">
        <v>0</v>
      </c>
      <c r="AX9">
        <v>9.56</v>
      </c>
      <c r="AY9">
        <v>25.81</v>
      </c>
      <c r="AZ9">
        <v>0</v>
      </c>
      <c r="BA9">
        <v>0</v>
      </c>
      <c r="BB9">
        <v>47.8</v>
      </c>
      <c r="BC9">
        <v>0</v>
      </c>
    </row>
    <row r="10" spans="1:55">
      <c r="A10" t="s">
        <v>260</v>
      </c>
      <c r="C10" t="s">
        <v>233</v>
      </c>
      <c r="G10" t="s">
        <v>52</v>
      </c>
      <c r="H10" s="74">
        <v>251.23000000000002</v>
      </c>
      <c r="I10" s="47">
        <v>0</v>
      </c>
      <c r="J10" s="47">
        <v>1.46</v>
      </c>
      <c r="K10" s="47">
        <v>111.93</v>
      </c>
      <c r="L10" s="47">
        <v>15.3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26.77</v>
      </c>
      <c r="AA10">
        <v>0</v>
      </c>
      <c r="AB10">
        <v>47.8</v>
      </c>
      <c r="AC10">
        <v>25.81</v>
      </c>
      <c r="AD10">
        <v>0</v>
      </c>
      <c r="AE10">
        <v>0</v>
      </c>
      <c r="AF10">
        <v>0</v>
      </c>
      <c r="AG10">
        <v>0</v>
      </c>
      <c r="AH10">
        <v>12.81</v>
      </c>
      <c r="AI10">
        <v>0</v>
      </c>
      <c r="AJ10">
        <v>0</v>
      </c>
      <c r="AK10">
        <v>8.69</v>
      </c>
      <c r="AL10">
        <v>1.46</v>
      </c>
      <c r="AM10">
        <v>5.74</v>
      </c>
      <c r="AN10">
        <v>25.81</v>
      </c>
      <c r="AO10">
        <v>17.21</v>
      </c>
      <c r="AP10">
        <v>47.8</v>
      </c>
      <c r="AQ10">
        <v>0.38</v>
      </c>
      <c r="AR10">
        <v>19.12</v>
      </c>
      <c r="AS10">
        <v>20.07</v>
      </c>
      <c r="AT10">
        <v>28.68</v>
      </c>
      <c r="AU10">
        <v>0</v>
      </c>
      <c r="AV10">
        <v>8.6</v>
      </c>
      <c r="AW10">
        <v>0</v>
      </c>
      <c r="AX10">
        <v>9.56</v>
      </c>
      <c r="AY10">
        <v>25.81</v>
      </c>
      <c r="AZ10">
        <v>0</v>
      </c>
      <c r="BA10">
        <v>0</v>
      </c>
      <c r="BB10">
        <v>47.8</v>
      </c>
      <c r="BC10">
        <v>0</v>
      </c>
    </row>
    <row r="11" spans="1:55">
      <c r="A11" t="s">
        <v>240</v>
      </c>
      <c r="C11" t="s">
        <v>316</v>
      </c>
      <c r="G11" t="s">
        <v>53</v>
      </c>
      <c r="H11" s="74">
        <v>251.43</v>
      </c>
      <c r="I11" s="47">
        <v>0</v>
      </c>
      <c r="J11" s="47">
        <v>1.46</v>
      </c>
      <c r="K11" s="47">
        <v>111.93</v>
      </c>
      <c r="L11" s="47">
        <v>15.3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26.77</v>
      </c>
      <c r="AA11">
        <v>0</v>
      </c>
      <c r="AB11">
        <v>47.8</v>
      </c>
      <c r="AC11">
        <v>25.81</v>
      </c>
      <c r="AD11">
        <v>0</v>
      </c>
      <c r="AE11">
        <v>0</v>
      </c>
      <c r="AF11">
        <v>0</v>
      </c>
      <c r="AG11">
        <v>0</v>
      </c>
      <c r="AH11">
        <v>13.01</v>
      </c>
      <c r="AI11">
        <v>0</v>
      </c>
      <c r="AJ11">
        <v>0</v>
      </c>
      <c r="AK11">
        <v>8.69</v>
      </c>
      <c r="AL11">
        <v>1.46</v>
      </c>
      <c r="AM11">
        <v>5.74</v>
      </c>
      <c r="AN11">
        <v>25.81</v>
      </c>
      <c r="AO11">
        <v>17.21</v>
      </c>
      <c r="AP11">
        <v>47.8</v>
      </c>
      <c r="AQ11">
        <v>0.38</v>
      </c>
      <c r="AR11">
        <v>19.12</v>
      </c>
      <c r="AS11">
        <v>20.07</v>
      </c>
      <c r="AT11">
        <v>28.68</v>
      </c>
      <c r="AU11">
        <v>0</v>
      </c>
      <c r="AV11">
        <v>8.6</v>
      </c>
      <c r="AW11">
        <v>0</v>
      </c>
      <c r="AX11">
        <v>9.56</v>
      </c>
      <c r="AY11">
        <v>25.81</v>
      </c>
      <c r="AZ11">
        <v>0</v>
      </c>
      <c r="BA11">
        <v>0</v>
      </c>
      <c r="BB11">
        <v>47.8</v>
      </c>
      <c r="BC11">
        <v>0</v>
      </c>
    </row>
    <row r="12" spans="1:55">
      <c r="A12" t="s">
        <v>241</v>
      </c>
      <c r="C12" t="s">
        <v>336</v>
      </c>
      <c r="G12" t="s">
        <v>54</v>
      </c>
      <c r="H12" s="74">
        <v>251.43</v>
      </c>
      <c r="I12" s="47">
        <v>0</v>
      </c>
      <c r="J12" s="47">
        <v>1.46</v>
      </c>
      <c r="K12" s="47">
        <v>111.93</v>
      </c>
      <c r="L12" s="47">
        <v>15.3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26.77</v>
      </c>
      <c r="AA12">
        <v>0</v>
      </c>
      <c r="AB12">
        <v>47.8</v>
      </c>
      <c r="AC12">
        <v>25.81</v>
      </c>
      <c r="AD12">
        <v>0</v>
      </c>
      <c r="AE12">
        <v>0</v>
      </c>
      <c r="AF12">
        <v>0</v>
      </c>
      <c r="AG12">
        <v>0</v>
      </c>
      <c r="AH12">
        <v>13.01</v>
      </c>
      <c r="AI12">
        <v>0</v>
      </c>
      <c r="AJ12">
        <v>0</v>
      </c>
      <c r="AK12">
        <v>8.69</v>
      </c>
      <c r="AL12">
        <v>1.46</v>
      </c>
      <c r="AM12">
        <v>5.74</v>
      </c>
      <c r="AN12">
        <v>25.81</v>
      </c>
      <c r="AO12">
        <v>17.21</v>
      </c>
      <c r="AP12">
        <v>47.8</v>
      </c>
      <c r="AQ12">
        <v>0.38</v>
      </c>
      <c r="AR12">
        <v>19.12</v>
      </c>
      <c r="AS12">
        <v>20.07</v>
      </c>
      <c r="AT12">
        <v>28.68</v>
      </c>
      <c r="AU12">
        <v>0</v>
      </c>
      <c r="AV12">
        <v>8.6</v>
      </c>
      <c r="AW12">
        <v>0</v>
      </c>
      <c r="AX12">
        <v>9.56</v>
      </c>
      <c r="AY12">
        <v>25.81</v>
      </c>
      <c r="AZ12">
        <v>0</v>
      </c>
      <c r="BA12">
        <v>0</v>
      </c>
      <c r="BB12">
        <v>47.8</v>
      </c>
      <c r="BC12">
        <v>0</v>
      </c>
    </row>
    <row r="13" spans="1:55">
      <c r="A13" t="s">
        <v>242</v>
      </c>
      <c r="G13" t="s">
        <v>55</v>
      </c>
      <c r="H13" s="74">
        <v>253.43</v>
      </c>
      <c r="I13" s="47">
        <v>0</v>
      </c>
      <c r="J13" s="47">
        <v>1.46</v>
      </c>
      <c r="K13" s="47">
        <v>111.93</v>
      </c>
      <c r="L13" s="47">
        <v>15.3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26.77</v>
      </c>
      <c r="AA13">
        <v>0</v>
      </c>
      <c r="AB13">
        <v>47.8</v>
      </c>
      <c r="AC13">
        <v>25.81</v>
      </c>
      <c r="AD13">
        <v>0</v>
      </c>
      <c r="AE13">
        <v>0</v>
      </c>
      <c r="AF13">
        <v>0</v>
      </c>
      <c r="AG13">
        <v>0</v>
      </c>
      <c r="AH13">
        <v>15.01</v>
      </c>
      <c r="AI13">
        <v>0</v>
      </c>
      <c r="AJ13">
        <v>0</v>
      </c>
      <c r="AK13">
        <v>8.69</v>
      </c>
      <c r="AL13">
        <v>1.46</v>
      </c>
      <c r="AM13">
        <v>5.74</v>
      </c>
      <c r="AN13">
        <v>25.81</v>
      </c>
      <c r="AO13">
        <v>17.21</v>
      </c>
      <c r="AP13">
        <v>47.8</v>
      </c>
      <c r="AQ13">
        <v>0.38</v>
      </c>
      <c r="AR13">
        <v>19.12</v>
      </c>
      <c r="AS13">
        <v>20.07</v>
      </c>
      <c r="AT13">
        <v>28.68</v>
      </c>
      <c r="AU13">
        <v>0</v>
      </c>
      <c r="AV13">
        <v>8.6</v>
      </c>
      <c r="AW13">
        <v>0</v>
      </c>
      <c r="AX13">
        <v>9.56</v>
      </c>
      <c r="AY13">
        <v>25.81</v>
      </c>
      <c r="AZ13">
        <v>0</v>
      </c>
      <c r="BA13">
        <v>0</v>
      </c>
      <c r="BB13">
        <v>47.8</v>
      </c>
      <c r="BC13">
        <v>0</v>
      </c>
    </row>
    <row r="14" spans="1:55">
      <c r="A14" t="s">
        <v>243</v>
      </c>
      <c r="G14" t="s">
        <v>56</v>
      </c>
      <c r="H14" s="74">
        <v>253.63</v>
      </c>
      <c r="I14" s="47">
        <v>0</v>
      </c>
      <c r="J14" s="47">
        <v>1.46</v>
      </c>
      <c r="K14" s="47">
        <v>111.93</v>
      </c>
      <c r="L14" s="47">
        <v>15.3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26.77</v>
      </c>
      <c r="AA14">
        <v>0</v>
      </c>
      <c r="AB14">
        <v>47.8</v>
      </c>
      <c r="AC14">
        <v>25.81</v>
      </c>
      <c r="AD14">
        <v>0</v>
      </c>
      <c r="AE14">
        <v>0</v>
      </c>
      <c r="AF14">
        <v>0</v>
      </c>
      <c r="AG14">
        <v>0</v>
      </c>
      <c r="AH14">
        <v>15.21</v>
      </c>
      <c r="AI14">
        <v>0</v>
      </c>
      <c r="AJ14">
        <v>0</v>
      </c>
      <c r="AK14">
        <v>8.69</v>
      </c>
      <c r="AL14">
        <v>1.46</v>
      </c>
      <c r="AM14">
        <v>5.74</v>
      </c>
      <c r="AN14">
        <v>25.81</v>
      </c>
      <c r="AO14">
        <v>17.21</v>
      </c>
      <c r="AP14">
        <v>47.8</v>
      </c>
      <c r="AQ14">
        <v>0.38</v>
      </c>
      <c r="AR14">
        <v>19.12</v>
      </c>
      <c r="AS14">
        <v>20.07</v>
      </c>
      <c r="AT14">
        <v>28.68</v>
      </c>
      <c r="AU14">
        <v>0</v>
      </c>
      <c r="AV14">
        <v>8.6</v>
      </c>
      <c r="AW14">
        <v>0</v>
      </c>
      <c r="AX14">
        <v>9.56</v>
      </c>
      <c r="AY14">
        <v>25.81</v>
      </c>
      <c r="AZ14">
        <v>0</v>
      </c>
      <c r="BA14">
        <v>0</v>
      </c>
      <c r="BB14">
        <v>47.8</v>
      </c>
      <c r="BC14">
        <v>0</v>
      </c>
    </row>
    <row r="15" spans="1:55">
      <c r="A15" t="s">
        <v>244</v>
      </c>
      <c r="G15" t="s">
        <v>57</v>
      </c>
      <c r="H15" s="74">
        <v>253.63</v>
      </c>
      <c r="I15" s="47">
        <v>0</v>
      </c>
      <c r="J15" s="47">
        <v>1.37</v>
      </c>
      <c r="K15" s="47">
        <v>111.93</v>
      </c>
      <c r="L15" s="47">
        <v>15.3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26.77</v>
      </c>
      <c r="AA15">
        <v>0</v>
      </c>
      <c r="AB15">
        <v>47.8</v>
      </c>
      <c r="AC15">
        <v>25.81</v>
      </c>
      <c r="AD15">
        <v>0</v>
      </c>
      <c r="AE15">
        <v>0</v>
      </c>
      <c r="AF15">
        <v>0</v>
      </c>
      <c r="AG15">
        <v>0</v>
      </c>
      <c r="AH15">
        <v>15.21</v>
      </c>
      <c r="AI15">
        <v>0</v>
      </c>
      <c r="AJ15">
        <v>0</v>
      </c>
      <c r="AK15">
        <v>8.69</v>
      </c>
      <c r="AL15">
        <v>1.37</v>
      </c>
      <c r="AM15">
        <v>5.74</v>
      </c>
      <c r="AN15">
        <v>25.81</v>
      </c>
      <c r="AO15">
        <v>17.21</v>
      </c>
      <c r="AP15">
        <v>47.8</v>
      </c>
      <c r="AQ15">
        <v>0.38</v>
      </c>
      <c r="AR15">
        <v>19.12</v>
      </c>
      <c r="AS15">
        <v>20.07</v>
      </c>
      <c r="AT15">
        <v>28.68</v>
      </c>
      <c r="AU15">
        <v>0</v>
      </c>
      <c r="AV15">
        <v>8.6</v>
      </c>
      <c r="AW15">
        <v>0</v>
      </c>
      <c r="AX15">
        <v>9.56</v>
      </c>
      <c r="AY15">
        <v>25.81</v>
      </c>
      <c r="AZ15">
        <v>0</v>
      </c>
      <c r="BA15">
        <v>0</v>
      </c>
      <c r="BB15">
        <v>47.8</v>
      </c>
      <c r="BC15">
        <v>0</v>
      </c>
    </row>
    <row r="16" spans="1:55">
      <c r="A16" t="s">
        <v>245</v>
      </c>
      <c r="G16" t="s">
        <v>58</v>
      </c>
      <c r="H16" s="74">
        <v>253.63</v>
      </c>
      <c r="I16" s="47">
        <v>0</v>
      </c>
      <c r="J16" s="47">
        <v>1.37</v>
      </c>
      <c r="K16" s="47">
        <v>111.93</v>
      </c>
      <c r="L16" s="47">
        <v>15.3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26.77</v>
      </c>
      <c r="AA16">
        <v>0</v>
      </c>
      <c r="AB16">
        <v>47.8</v>
      </c>
      <c r="AC16">
        <v>25.81</v>
      </c>
      <c r="AD16">
        <v>0</v>
      </c>
      <c r="AE16">
        <v>0</v>
      </c>
      <c r="AF16">
        <v>0</v>
      </c>
      <c r="AG16">
        <v>0</v>
      </c>
      <c r="AH16">
        <v>15.21</v>
      </c>
      <c r="AI16">
        <v>0</v>
      </c>
      <c r="AJ16">
        <v>0</v>
      </c>
      <c r="AK16">
        <v>8.69</v>
      </c>
      <c r="AL16">
        <v>1.37</v>
      </c>
      <c r="AM16">
        <v>5.74</v>
      </c>
      <c r="AN16">
        <v>25.81</v>
      </c>
      <c r="AO16">
        <v>17.21</v>
      </c>
      <c r="AP16">
        <v>47.8</v>
      </c>
      <c r="AQ16">
        <v>0.38</v>
      </c>
      <c r="AR16">
        <v>19.12</v>
      </c>
      <c r="AS16">
        <v>20.07</v>
      </c>
      <c r="AT16">
        <v>28.68</v>
      </c>
      <c r="AU16">
        <v>0</v>
      </c>
      <c r="AV16">
        <v>8.6</v>
      </c>
      <c r="AW16">
        <v>0</v>
      </c>
      <c r="AX16">
        <v>9.56</v>
      </c>
      <c r="AY16">
        <v>25.81</v>
      </c>
      <c r="AZ16">
        <v>0</v>
      </c>
      <c r="BA16">
        <v>0</v>
      </c>
      <c r="BB16">
        <v>47.8</v>
      </c>
      <c r="BC16">
        <v>0</v>
      </c>
    </row>
    <row r="17" spans="1:55">
      <c r="A17" t="s">
        <v>246</v>
      </c>
      <c r="G17" t="s">
        <v>59</v>
      </c>
      <c r="H17" s="74">
        <v>253.82999999999998</v>
      </c>
      <c r="I17" s="47">
        <v>0</v>
      </c>
      <c r="J17" s="47">
        <v>1.37</v>
      </c>
      <c r="K17" s="47">
        <v>111.93</v>
      </c>
      <c r="L17" s="47">
        <v>15.3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26.77</v>
      </c>
      <c r="AA17">
        <v>0</v>
      </c>
      <c r="AB17">
        <v>47.8</v>
      </c>
      <c r="AC17">
        <v>25.81</v>
      </c>
      <c r="AD17">
        <v>0</v>
      </c>
      <c r="AE17">
        <v>0</v>
      </c>
      <c r="AF17">
        <v>0</v>
      </c>
      <c r="AG17">
        <v>0</v>
      </c>
      <c r="AH17">
        <v>15.41</v>
      </c>
      <c r="AI17">
        <v>0</v>
      </c>
      <c r="AJ17">
        <v>0</v>
      </c>
      <c r="AK17">
        <v>8.69</v>
      </c>
      <c r="AL17">
        <v>1.37</v>
      </c>
      <c r="AM17">
        <v>5.74</v>
      </c>
      <c r="AN17">
        <v>25.81</v>
      </c>
      <c r="AO17">
        <v>17.21</v>
      </c>
      <c r="AP17">
        <v>47.8</v>
      </c>
      <c r="AQ17">
        <v>0.38</v>
      </c>
      <c r="AR17">
        <v>19.12</v>
      </c>
      <c r="AS17">
        <v>20.07</v>
      </c>
      <c r="AT17">
        <v>28.68</v>
      </c>
      <c r="AU17">
        <v>0</v>
      </c>
      <c r="AV17">
        <v>8.6</v>
      </c>
      <c r="AW17">
        <v>0</v>
      </c>
      <c r="AX17">
        <v>9.56</v>
      </c>
      <c r="AY17">
        <v>25.81</v>
      </c>
      <c r="AZ17">
        <v>0</v>
      </c>
      <c r="BA17">
        <v>0</v>
      </c>
      <c r="BB17">
        <v>47.8</v>
      </c>
      <c r="BC17">
        <v>0</v>
      </c>
    </row>
    <row r="18" spans="1:55">
      <c r="A18" t="s">
        <v>247</v>
      </c>
      <c r="G18" t="s">
        <v>60</v>
      </c>
      <c r="H18" s="74">
        <v>254.02999999999997</v>
      </c>
      <c r="I18" s="47">
        <v>0</v>
      </c>
      <c r="J18" s="47">
        <v>1.37</v>
      </c>
      <c r="K18" s="47">
        <v>111.93</v>
      </c>
      <c r="L18" s="47">
        <v>15.3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26.77</v>
      </c>
      <c r="AA18">
        <v>0</v>
      </c>
      <c r="AB18">
        <v>47.8</v>
      </c>
      <c r="AC18">
        <v>25.81</v>
      </c>
      <c r="AD18">
        <v>0</v>
      </c>
      <c r="AE18">
        <v>0</v>
      </c>
      <c r="AF18">
        <v>0</v>
      </c>
      <c r="AG18">
        <v>0</v>
      </c>
      <c r="AH18">
        <v>15.61</v>
      </c>
      <c r="AI18">
        <v>0</v>
      </c>
      <c r="AJ18">
        <v>0</v>
      </c>
      <c r="AK18">
        <v>8.69</v>
      </c>
      <c r="AL18">
        <v>1.37</v>
      </c>
      <c r="AM18">
        <v>5.74</v>
      </c>
      <c r="AN18">
        <v>25.81</v>
      </c>
      <c r="AO18">
        <v>17.21</v>
      </c>
      <c r="AP18">
        <v>47.8</v>
      </c>
      <c r="AQ18">
        <v>0.38</v>
      </c>
      <c r="AR18">
        <v>19.12</v>
      </c>
      <c r="AS18">
        <v>20.07</v>
      </c>
      <c r="AT18">
        <v>28.68</v>
      </c>
      <c r="AU18">
        <v>0</v>
      </c>
      <c r="AV18">
        <v>8.6</v>
      </c>
      <c r="AW18">
        <v>0</v>
      </c>
      <c r="AX18">
        <v>9.56</v>
      </c>
      <c r="AY18">
        <v>25.81</v>
      </c>
      <c r="AZ18">
        <v>0</v>
      </c>
      <c r="BA18">
        <v>0</v>
      </c>
      <c r="BB18">
        <v>47.8</v>
      </c>
      <c r="BC18">
        <v>0</v>
      </c>
    </row>
    <row r="19" spans="1:55">
      <c r="A19" t="s">
        <v>261</v>
      </c>
      <c r="G19" t="s">
        <v>61</v>
      </c>
      <c r="H19" s="74">
        <v>249.42000000000002</v>
      </c>
      <c r="I19" s="47">
        <v>0</v>
      </c>
      <c r="J19" s="47">
        <v>1.46</v>
      </c>
      <c r="K19" s="47">
        <v>111.93</v>
      </c>
      <c r="L19" s="47">
        <v>15.3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26.77</v>
      </c>
      <c r="AA19">
        <v>0</v>
      </c>
      <c r="AB19">
        <v>47.8</v>
      </c>
      <c r="AC19">
        <v>25.81</v>
      </c>
      <c r="AD19">
        <v>0</v>
      </c>
      <c r="AE19">
        <v>0</v>
      </c>
      <c r="AF19">
        <v>0</v>
      </c>
      <c r="AG19">
        <v>0</v>
      </c>
      <c r="AH19">
        <v>11</v>
      </c>
      <c r="AI19">
        <v>0</v>
      </c>
      <c r="AJ19">
        <v>0</v>
      </c>
      <c r="AK19">
        <v>8.69</v>
      </c>
      <c r="AL19">
        <v>1.46</v>
      </c>
      <c r="AM19">
        <v>5.74</v>
      </c>
      <c r="AN19">
        <v>25.81</v>
      </c>
      <c r="AO19">
        <v>17.21</v>
      </c>
      <c r="AP19">
        <v>47.8</v>
      </c>
      <c r="AQ19">
        <v>0.38</v>
      </c>
      <c r="AR19">
        <v>19.12</v>
      </c>
      <c r="AS19">
        <v>20.07</v>
      </c>
      <c r="AT19">
        <v>28.68</v>
      </c>
      <c r="AU19">
        <v>0</v>
      </c>
      <c r="AV19">
        <v>8.6</v>
      </c>
      <c r="AW19">
        <v>0</v>
      </c>
      <c r="AX19">
        <v>9.56</v>
      </c>
      <c r="AY19">
        <v>25.81</v>
      </c>
      <c r="AZ19">
        <v>0</v>
      </c>
      <c r="BA19">
        <v>0</v>
      </c>
      <c r="BB19">
        <v>47.8</v>
      </c>
      <c r="BC19">
        <v>0</v>
      </c>
    </row>
    <row r="20" spans="1:55">
      <c r="A20" t="s">
        <v>262</v>
      </c>
      <c r="G20" t="s">
        <v>62</v>
      </c>
      <c r="H20" s="74">
        <v>249.42000000000002</v>
      </c>
      <c r="I20" s="47">
        <v>0</v>
      </c>
      <c r="J20" s="47">
        <v>1.46</v>
      </c>
      <c r="K20" s="47">
        <v>111.93</v>
      </c>
      <c r="L20" s="47">
        <v>15.3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26.77</v>
      </c>
      <c r="AA20">
        <v>0</v>
      </c>
      <c r="AB20">
        <v>47.8</v>
      </c>
      <c r="AC20">
        <v>25.81</v>
      </c>
      <c r="AD20">
        <v>0</v>
      </c>
      <c r="AE20">
        <v>0</v>
      </c>
      <c r="AF20">
        <v>0</v>
      </c>
      <c r="AG20">
        <v>0</v>
      </c>
      <c r="AH20">
        <v>11</v>
      </c>
      <c r="AI20">
        <v>0</v>
      </c>
      <c r="AJ20">
        <v>0</v>
      </c>
      <c r="AK20">
        <v>8.69</v>
      </c>
      <c r="AL20">
        <v>1.46</v>
      </c>
      <c r="AM20">
        <v>5.74</v>
      </c>
      <c r="AN20">
        <v>25.81</v>
      </c>
      <c r="AO20">
        <v>17.21</v>
      </c>
      <c r="AP20">
        <v>47.8</v>
      </c>
      <c r="AQ20">
        <v>0.38</v>
      </c>
      <c r="AR20">
        <v>19.12</v>
      </c>
      <c r="AS20">
        <v>20.07</v>
      </c>
      <c r="AT20">
        <v>28.68</v>
      </c>
      <c r="AU20">
        <v>0</v>
      </c>
      <c r="AV20">
        <v>8.6</v>
      </c>
      <c r="AW20">
        <v>0</v>
      </c>
      <c r="AX20">
        <v>9.56</v>
      </c>
      <c r="AY20">
        <v>25.81</v>
      </c>
      <c r="AZ20">
        <v>0</v>
      </c>
      <c r="BA20">
        <v>0</v>
      </c>
      <c r="BB20">
        <v>47.8</v>
      </c>
      <c r="BC20">
        <v>0</v>
      </c>
    </row>
    <row r="21" spans="1:55">
      <c r="A21" t="s">
        <v>248</v>
      </c>
      <c r="G21" t="s">
        <v>63</v>
      </c>
      <c r="H21" s="74">
        <v>249.42000000000002</v>
      </c>
      <c r="I21" s="47">
        <v>0</v>
      </c>
      <c r="J21" s="47">
        <v>1.46</v>
      </c>
      <c r="K21" s="47">
        <v>111.93</v>
      </c>
      <c r="L21" s="47">
        <v>15.3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26.77</v>
      </c>
      <c r="AA21">
        <v>0</v>
      </c>
      <c r="AB21">
        <v>47.8</v>
      </c>
      <c r="AC21">
        <v>25.81</v>
      </c>
      <c r="AD21">
        <v>0</v>
      </c>
      <c r="AE21">
        <v>0</v>
      </c>
      <c r="AF21">
        <v>0</v>
      </c>
      <c r="AG21">
        <v>0</v>
      </c>
      <c r="AH21">
        <v>11</v>
      </c>
      <c r="AI21">
        <v>0</v>
      </c>
      <c r="AJ21">
        <v>0</v>
      </c>
      <c r="AK21">
        <v>8.69</v>
      </c>
      <c r="AL21">
        <v>1.46</v>
      </c>
      <c r="AM21">
        <v>5.74</v>
      </c>
      <c r="AN21">
        <v>25.81</v>
      </c>
      <c r="AO21">
        <v>17.21</v>
      </c>
      <c r="AP21">
        <v>47.8</v>
      </c>
      <c r="AQ21">
        <v>0.38</v>
      </c>
      <c r="AR21">
        <v>19.12</v>
      </c>
      <c r="AS21">
        <v>20.07</v>
      </c>
      <c r="AT21">
        <v>28.68</v>
      </c>
      <c r="AU21">
        <v>0</v>
      </c>
      <c r="AV21">
        <v>8.6</v>
      </c>
      <c r="AW21">
        <v>0</v>
      </c>
      <c r="AX21">
        <v>9.56</v>
      </c>
      <c r="AY21">
        <v>25.81</v>
      </c>
      <c r="AZ21">
        <v>0</v>
      </c>
      <c r="BA21">
        <v>0</v>
      </c>
      <c r="BB21">
        <v>47.8</v>
      </c>
      <c r="BC21">
        <v>0</v>
      </c>
    </row>
    <row r="22" spans="1:55">
      <c r="A22" t="s">
        <v>249</v>
      </c>
      <c r="G22" t="s">
        <v>64</v>
      </c>
      <c r="H22" s="74">
        <v>249.42000000000002</v>
      </c>
      <c r="I22" s="47">
        <v>0</v>
      </c>
      <c r="J22" s="47">
        <v>1.46</v>
      </c>
      <c r="K22" s="47">
        <v>111.93</v>
      </c>
      <c r="L22" s="47">
        <v>15.3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26.77</v>
      </c>
      <c r="AA22">
        <v>0</v>
      </c>
      <c r="AB22">
        <v>47.8</v>
      </c>
      <c r="AC22">
        <v>25.81</v>
      </c>
      <c r="AD22">
        <v>0</v>
      </c>
      <c r="AE22">
        <v>0</v>
      </c>
      <c r="AF22">
        <v>0</v>
      </c>
      <c r="AG22">
        <v>0</v>
      </c>
      <c r="AH22">
        <v>11</v>
      </c>
      <c r="AI22">
        <v>0</v>
      </c>
      <c r="AJ22">
        <v>0</v>
      </c>
      <c r="AK22">
        <v>8.69</v>
      </c>
      <c r="AL22">
        <v>1.46</v>
      </c>
      <c r="AM22">
        <v>5.74</v>
      </c>
      <c r="AN22">
        <v>25.81</v>
      </c>
      <c r="AO22">
        <v>17.21</v>
      </c>
      <c r="AP22">
        <v>47.8</v>
      </c>
      <c r="AQ22">
        <v>0.38</v>
      </c>
      <c r="AR22">
        <v>19.12</v>
      </c>
      <c r="AS22">
        <v>20.07</v>
      </c>
      <c r="AT22">
        <v>28.68</v>
      </c>
      <c r="AU22">
        <v>0</v>
      </c>
      <c r="AV22">
        <v>8.6</v>
      </c>
      <c r="AW22">
        <v>0</v>
      </c>
      <c r="AX22">
        <v>9.56</v>
      </c>
      <c r="AY22">
        <v>25.81</v>
      </c>
      <c r="AZ22">
        <v>0</v>
      </c>
      <c r="BA22">
        <v>0</v>
      </c>
      <c r="BB22">
        <v>47.8</v>
      </c>
      <c r="BC22">
        <v>0</v>
      </c>
    </row>
    <row r="23" spans="1:55">
      <c r="A23" t="s">
        <v>250</v>
      </c>
      <c r="G23" t="s">
        <v>65</v>
      </c>
      <c r="H23" s="74">
        <v>249.47000000000003</v>
      </c>
      <c r="I23" s="47">
        <v>0</v>
      </c>
      <c r="J23" s="47">
        <v>1.46</v>
      </c>
      <c r="K23" s="47">
        <v>111.93</v>
      </c>
      <c r="L23" s="47">
        <v>21.990000000000002</v>
      </c>
      <c r="M23" s="75">
        <v>0</v>
      </c>
      <c r="N23" s="74">
        <v>0</v>
      </c>
      <c r="O23" s="47">
        <v>38.24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26.77</v>
      </c>
      <c r="AA23">
        <v>0</v>
      </c>
      <c r="AB23">
        <v>47.8</v>
      </c>
      <c r="AC23">
        <v>25.81</v>
      </c>
      <c r="AD23">
        <v>0</v>
      </c>
      <c r="AE23">
        <v>0</v>
      </c>
      <c r="AF23">
        <v>0</v>
      </c>
      <c r="AG23">
        <v>38.24</v>
      </c>
      <c r="AH23">
        <v>11</v>
      </c>
      <c r="AI23">
        <v>0</v>
      </c>
      <c r="AJ23">
        <v>0</v>
      </c>
      <c r="AK23">
        <v>8.69</v>
      </c>
      <c r="AL23">
        <v>1.46</v>
      </c>
      <c r="AM23">
        <v>5.74</v>
      </c>
      <c r="AN23">
        <v>25.81</v>
      </c>
      <c r="AO23">
        <v>17.21</v>
      </c>
      <c r="AP23">
        <v>47.8</v>
      </c>
      <c r="AQ23">
        <v>0.43</v>
      </c>
      <c r="AR23">
        <v>19.12</v>
      </c>
      <c r="AS23">
        <v>20.07</v>
      </c>
      <c r="AT23">
        <v>28.68</v>
      </c>
      <c r="AU23">
        <v>0</v>
      </c>
      <c r="AV23">
        <v>8.6</v>
      </c>
      <c r="AW23">
        <v>0</v>
      </c>
      <c r="AX23">
        <v>16.25</v>
      </c>
      <c r="AY23">
        <v>25.81</v>
      </c>
      <c r="AZ23">
        <v>0</v>
      </c>
      <c r="BA23">
        <v>0</v>
      </c>
      <c r="BB23">
        <v>47.8</v>
      </c>
      <c r="BC23">
        <v>0</v>
      </c>
    </row>
    <row r="24" spans="1:55">
      <c r="A24" t="s">
        <v>251</v>
      </c>
      <c r="G24" t="s">
        <v>66</v>
      </c>
      <c r="H24" s="74">
        <v>249.47000000000003</v>
      </c>
      <c r="I24" s="47">
        <v>0</v>
      </c>
      <c r="J24" s="47">
        <v>1.46</v>
      </c>
      <c r="K24" s="47">
        <v>111.93</v>
      </c>
      <c r="L24" s="47">
        <v>21.990000000000002</v>
      </c>
      <c r="M24" s="75">
        <v>0</v>
      </c>
      <c r="N24" s="74">
        <v>0</v>
      </c>
      <c r="O24" s="47">
        <v>38.24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26.77</v>
      </c>
      <c r="AA24">
        <v>0</v>
      </c>
      <c r="AB24">
        <v>47.8</v>
      </c>
      <c r="AC24">
        <v>25.81</v>
      </c>
      <c r="AD24">
        <v>0</v>
      </c>
      <c r="AE24">
        <v>0</v>
      </c>
      <c r="AF24">
        <v>0</v>
      </c>
      <c r="AG24">
        <v>38.24</v>
      </c>
      <c r="AH24">
        <v>11</v>
      </c>
      <c r="AI24">
        <v>0</v>
      </c>
      <c r="AJ24">
        <v>0</v>
      </c>
      <c r="AK24">
        <v>8.69</v>
      </c>
      <c r="AL24">
        <v>1.46</v>
      </c>
      <c r="AM24">
        <v>5.74</v>
      </c>
      <c r="AN24">
        <v>25.81</v>
      </c>
      <c r="AO24">
        <v>17.21</v>
      </c>
      <c r="AP24">
        <v>47.8</v>
      </c>
      <c r="AQ24">
        <v>0.43</v>
      </c>
      <c r="AR24">
        <v>19.12</v>
      </c>
      <c r="AS24">
        <v>20.07</v>
      </c>
      <c r="AT24">
        <v>28.68</v>
      </c>
      <c r="AU24">
        <v>0</v>
      </c>
      <c r="AV24">
        <v>8.6</v>
      </c>
      <c r="AW24">
        <v>0</v>
      </c>
      <c r="AX24">
        <v>16.25</v>
      </c>
      <c r="AY24">
        <v>25.81</v>
      </c>
      <c r="AZ24">
        <v>0</v>
      </c>
      <c r="BA24">
        <v>0</v>
      </c>
      <c r="BB24">
        <v>47.8</v>
      </c>
      <c r="BC24">
        <v>0</v>
      </c>
    </row>
    <row r="25" spans="1:55">
      <c r="A25" t="s">
        <v>252</v>
      </c>
      <c r="G25" t="s">
        <v>67</v>
      </c>
      <c r="H25" s="74">
        <v>249.88</v>
      </c>
      <c r="I25" s="47">
        <v>0</v>
      </c>
      <c r="J25" s="47">
        <v>1.46</v>
      </c>
      <c r="K25" s="47">
        <v>111.93</v>
      </c>
      <c r="L25" s="47">
        <v>21.990000000000002</v>
      </c>
      <c r="M25" s="75">
        <v>0</v>
      </c>
      <c r="N25" s="74">
        <v>0</v>
      </c>
      <c r="O25" s="47">
        <v>38.24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26.77</v>
      </c>
      <c r="AA25">
        <v>0</v>
      </c>
      <c r="AB25">
        <v>47.8</v>
      </c>
      <c r="AC25">
        <v>25.81</v>
      </c>
      <c r="AD25">
        <v>0</v>
      </c>
      <c r="AE25">
        <v>0</v>
      </c>
      <c r="AF25">
        <v>0</v>
      </c>
      <c r="AG25">
        <v>38.24</v>
      </c>
      <c r="AH25">
        <v>11.41</v>
      </c>
      <c r="AI25">
        <v>0</v>
      </c>
      <c r="AJ25">
        <v>0</v>
      </c>
      <c r="AK25">
        <v>8.69</v>
      </c>
      <c r="AL25">
        <v>1.46</v>
      </c>
      <c r="AM25">
        <v>5.74</v>
      </c>
      <c r="AN25">
        <v>25.81</v>
      </c>
      <c r="AO25">
        <v>17.21</v>
      </c>
      <c r="AP25">
        <v>47.8</v>
      </c>
      <c r="AQ25">
        <v>0.43</v>
      </c>
      <c r="AR25">
        <v>19.12</v>
      </c>
      <c r="AS25">
        <v>20.07</v>
      </c>
      <c r="AT25">
        <v>28.68</v>
      </c>
      <c r="AU25">
        <v>0</v>
      </c>
      <c r="AV25">
        <v>8.6</v>
      </c>
      <c r="AW25">
        <v>0</v>
      </c>
      <c r="AX25">
        <v>16.25</v>
      </c>
      <c r="AY25">
        <v>25.81</v>
      </c>
      <c r="AZ25">
        <v>0</v>
      </c>
      <c r="BA25">
        <v>0</v>
      </c>
      <c r="BB25">
        <v>47.8</v>
      </c>
      <c r="BC25">
        <v>0</v>
      </c>
    </row>
    <row r="26" spans="1:55">
      <c r="A26" t="s">
        <v>253</v>
      </c>
      <c r="G26" t="s">
        <v>68</v>
      </c>
      <c r="H26" s="74">
        <v>249.88</v>
      </c>
      <c r="I26" s="47">
        <v>0</v>
      </c>
      <c r="J26" s="47">
        <v>1.46</v>
      </c>
      <c r="K26" s="47">
        <v>111.93</v>
      </c>
      <c r="L26" s="47">
        <v>21.990000000000002</v>
      </c>
      <c r="M26" s="75">
        <v>0</v>
      </c>
      <c r="N26" s="74">
        <v>0</v>
      </c>
      <c r="O26" s="47">
        <v>38.24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26.77</v>
      </c>
      <c r="AA26">
        <v>0</v>
      </c>
      <c r="AB26">
        <v>47.8</v>
      </c>
      <c r="AC26">
        <v>25.81</v>
      </c>
      <c r="AD26">
        <v>0</v>
      </c>
      <c r="AE26">
        <v>0</v>
      </c>
      <c r="AF26">
        <v>0</v>
      </c>
      <c r="AG26">
        <v>38.24</v>
      </c>
      <c r="AH26">
        <v>11.41</v>
      </c>
      <c r="AI26">
        <v>0</v>
      </c>
      <c r="AJ26">
        <v>0</v>
      </c>
      <c r="AK26">
        <v>8.69</v>
      </c>
      <c r="AL26">
        <v>1.46</v>
      </c>
      <c r="AM26">
        <v>5.74</v>
      </c>
      <c r="AN26">
        <v>25.81</v>
      </c>
      <c r="AO26">
        <v>17.21</v>
      </c>
      <c r="AP26">
        <v>47.8</v>
      </c>
      <c r="AQ26">
        <v>0.43</v>
      </c>
      <c r="AR26">
        <v>19.12</v>
      </c>
      <c r="AS26">
        <v>20.07</v>
      </c>
      <c r="AT26">
        <v>28.68</v>
      </c>
      <c r="AU26">
        <v>0</v>
      </c>
      <c r="AV26">
        <v>8.6</v>
      </c>
      <c r="AW26">
        <v>0</v>
      </c>
      <c r="AX26">
        <v>16.25</v>
      </c>
      <c r="AY26">
        <v>25.81</v>
      </c>
      <c r="AZ26">
        <v>0</v>
      </c>
      <c r="BA26">
        <v>0</v>
      </c>
      <c r="BB26">
        <v>47.8</v>
      </c>
      <c r="BC26">
        <v>0</v>
      </c>
    </row>
    <row r="27" spans="1:55">
      <c r="A27" t="s">
        <v>254</v>
      </c>
      <c r="G27" t="s">
        <v>69</v>
      </c>
      <c r="H27" s="74">
        <v>249.82999999999998</v>
      </c>
      <c r="I27" s="47">
        <v>0</v>
      </c>
      <c r="J27" s="47">
        <v>1.46</v>
      </c>
      <c r="K27" s="47">
        <v>117.67000000000002</v>
      </c>
      <c r="L27" s="47">
        <v>21.990000000000002</v>
      </c>
      <c r="M27" s="75">
        <v>0</v>
      </c>
      <c r="N27" s="74">
        <v>0</v>
      </c>
      <c r="O27" s="47">
        <v>38.24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26.77</v>
      </c>
      <c r="AA27">
        <v>0</v>
      </c>
      <c r="AB27">
        <v>47.8</v>
      </c>
      <c r="AC27">
        <v>25.81</v>
      </c>
      <c r="AD27">
        <v>0</v>
      </c>
      <c r="AE27">
        <v>0</v>
      </c>
      <c r="AF27">
        <v>0</v>
      </c>
      <c r="AG27">
        <v>38.24</v>
      </c>
      <c r="AH27">
        <v>11.41</v>
      </c>
      <c r="AI27">
        <v>0</v>
      </c>
      <c r="AJ27">
        <v>0</v>
      </c>
      <c r="AK27">
        <v>8.69</v>
      </c>
      <c r="AL27">
        <v>1.46</v>
      </c>
      <c r="AM27">
        <v>5.74</v>
      </c>
      <c r="AN27">
        <v>25.81</v>
      </c>
      <c r="AO27">
        <v>17.21</v>
      </c>
      <c r="AP27">
        <v>47.8</v>
      </c>
      <c r="AQ27">
        <v>0.38</v>
      </c>
      <c r="AR27">
        <v>19.12</v>
      </c>
      <c r="AS27">
        <v>20.07</v>
      </c>
      <c r="AT27">
        <v>28.68</v>
      </c>
      <c r="AU27">
        <v>0</v>
      </c>
      <c r="AV27">
        <v>14.34</v>
      </c>
      <c r="AW27">
        <v>0</v>
      </c>
      <c r="AX27">
        <v>16.25</v>
      </c>
      <c r="AY27">
        <v>25.81</v>
      </c>
      <c r="AZ27">
        <v>0</v>
      </c>
      <c r="BA27">
        <v>0</v>
      </c>
      <c r="BB27">
        <v>47.8</v>
      </c>
      <c r="BC27">
        <v>0</v>
      </c>
    </row>
    <row r="28" spans="1:55">
      <c r="A28" t="s">
        <v>255</v>
      </c>
      <c r="G28" t="s">
        <v>70</v>
      </c>
      <c r="H28" s="74">
        <v>249.42000000000002</v>
      </c>
      <c r="I28" s="47">
        <v>0</v>
      </c>
      <c r="J28" s="47">
        <v>1.56</v>
      </c>
      <c r="K28" s="47">
        <v>117.67000000000002</v>
      </c>
      <c r="L28" s="47">
        <v>21.990000000000002</v>
      </c>
      <c r="M28" s="75">
        <v>0</v>
      </c>
      <c r="N28" s="74">
        <v>0</v>
      </c>
      <c r="O28" s="47">
        <v>38.24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26.77</v>
      </c>
      <c r="AA28">
        <v>0</v>
      </c>
      <c r="AB28">
        <v>47.8</v>
      </c>
      <c r="AC28">
        <v>25.81</v>
      </c>
      <c r="AD28">
        <v>0</v>
      </c>
      <c r="AE28">
        <v>0</v>
      </c>
      <c r="AF28">
        <v>0</v>
      </c>
      <c r="AG28">
        <v>38.24</v>
      </c>
      <c r="AH28">
        <v>11</v>
      </c>
      <c r="AI28">
        <v>0</v>
      </c>
      <c r="AJ28">
        <v>0</v>
      </c>
      <c r="AK28">
        <v>8.69</v>
      </c>
      <c r="AL28">
        <v>1.46</v>
      </c>
      <c r="AM28">
        <v>5.74</v>
      </c>
      <c r="AN28">
        <v>25.81</v>
      </c>
      <c r="AO28">
        <v>17.21</v>
      </c>
      <c r="AP28">
        <v>47.8</v>
      </c>
      <c r="AQ28">
        <v>0.38</v>
      </c>
      <c r="AR28">
        <v>19.12</v>
      </c>
      <c r="AS28">
        <v>20.07</v>
      </c>
      <c r="AT28">
        <v>28.68</v>
      </c>
      <c r="AU28">
        <v>0</v>
      </c>
      <c r="AV28">
        <v>14.34</v>
      </c>
      <c r="AW28">
        <v>0</v>
      </c>
      <c r="AX28">
        <v>16.25</v>
      </c>
      <c r="AY28">
        <v>25.81</v>
      </c>
      <c r="AZ28">
        <v>0</v>
      </c>
      <c r="BA28">
        <v>0</v>
      </c>
      <c r="BB28">
        <v>47.8</v>
      </c>
      <c r="BC28">
        <v>0.1</v>
      </c>
    </row>
    <row r="29" spans="1:55">
      <c r="A29" t="s">
        <v>263</v>
      </c>
      <c r="G29" t="s">
        <v>71</v>
      </c>
      <c r="H29" s="74">
        <v>260.43</v>
      </c>
      <c r="I29" s="47">
        <v>0</v>
      </c>
      <c r="J29" s="47">
        <v>1.68</v>
      </c>
      <c r="K29" s="47">
        <v>117.67000000000002</v>
      </c>
      <c r="L29" s="47">
        <v>21.990000000000002</v>
      </c>
      <c r="M29" s="75">
        <v>0</v>
      </c>
      <c r="N29" s="74">
        <v>0</v>
      </c>
      <c r="O29" s="47">
        <v>38.24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26.77</v>
      </c>
      <c r="AA29">
        <v>0</v>
      </c>
      <c r="AB29">
        <v>47.8</v>
      </c>
      <c r="AC29">
        <v>25.81</v>
      </c>
      <c r="AD29">
        <v>0</v>
      </c>
      <c r="AE29">
        <v>0</v>
      </c>
      <c r="AF29">
        <v>0</v>
      </c>
      <c r="AG29">
        <v>38.24</v>
      </c>
      <c r="AH29">
        <v>22.01</v>
      </c>
      <c r="AI29">
        <v>0</v>
      </c>
      <c r="AJ29">
        <v>0</v>
      </c>
      <c r="AK29">
        <v>8.69</v>
      </c>
      <c r="AL29">
        <v>1.46</v>
      </c>
      <c r="AM29">
        <v>5.74</v>
      </c>
      <c r="AN29">
        <v>25.81</v>
      </c>
      <c r="AO29">
        <v>17.21</v>
      </c>
      <c r="AP29">
        <v>47.8</v>
      </c>
      <c r="AQ29">
        <v>0.38</v>
      </c>
      <c r="AR29">
        <v>19.12</v>
      </c>
      <c r="AS29">
        <v>20.07</v>
      </c>
      <c r="AT29">
        <v>28.68</v>
      </c>
      <c r="AU29">
        <v>0</v>
      </c>
      <c r="AV29">
        <v>14.34</v>
      </c>
      <c r="AW29">
        <v>0</v>
      </c>
      <c r="AX29">
        <v>16.25</v>
      </c>
      <c r="AY29">
        <v>25.81</v>
      </c>
      <c r="AZ29">
        <v>0</v>
      </c>
      <c r="BA29">
        <v>0</v>
      </c>
      <c r="BB29">
        <v>47.8</v>
      </c>
      <c r="BC29">
        <v>0.22</v>
      </c>
    </row>
    <row r="30" spans="1:55">
      <c r="A30" t="s">
        <v>264</v>
      </c>
      <c r="G30" t="s">
        <v>72</v>
      </c>
      <c r="H30" s="74">
        <v>260.43</v>
      </c>
      <c r="I30" s="47">
        <v>0</v>
      </c>
      <c r="J30" s="47">
        <v>1.79</v>
      </c>
      <c r="K30" s="47">
        <v>134.88000000000002</v>
      </c>
      <c r="L30" s="47">
        <v>21.990000000000002</v>
      </c>
      <c r="M30" s="75">
        <v>0</v>
      </c>
      <c r="N30" s="74">
        <v>0</v>
      </c>
      <c r="O30" s="47">
        <v>38.24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26.77</v>
      </c>
      <c r="AA30">
        <v>0</v>
      </c>
      <c r="AB30">
        <v>47.8</v>
      </c>
      <c r="AC30">
        <v>25.81</v>
      </c>
      <c r="AD30">
        <v>0</v>
      </c>
      <c r="AE30">
        <v>0</v>
      </c>
      <c r="AF30">
        <v>0</v>
      </c>
      <c r="AG30">
        <v>38.24</v>
      </c>
      <c r="AH30">
        <v>22.01</v>
      </c>
      <c r="AI30">
        <v>0</v>
      </c>
      <c r="AJ30">
        <v>0</v>
      </c>
      <c r="AK30">
        <v>8.69</v>
      </c>
      <c r="AL30">
        <v>1.46</v>
      </c>
      <c r="AM30">
        <v>5.74</v>
      </c>
      <c r="AN30">
        <v>25.81</v>
      </c>
      <c r="AO30">
        <v>17.21</v>
      </c>
      <c r="AP30">
        <v>47.8</v>
      </c>
      <c r="AQ30">
        <v>0.38</v>
      </c>
      <c r="AR30">
        <v>19.12</v>
      </c>
      <c r="AS30">
        <v>20.07</v>
      </c>
      <c r="AT30">
        <v>28.68</v>
      </c>
      <c r="AU30">
        <v>0</v>
      </c>
      <c r="AV30">
        <v>14.34</v>
      </c>
      <c r="AW30">
        <v>0</v>
      </c>
      <c r="AX30">
        <v>16.25</v>
      </c>
      <c r="AY30">
        <v>43.02</v>
      </c>
      <c r="AZ30">
        <v>0</v>
      </c>
      <c r="BA30">
        <v>0</v>
      </c>
      <c r="BB30">
        <v>47.8</v>
      </c>
      <c r="BC30">
        <v>0.33</v>
      </c>
    </row>
    <row r="31" spans="1:55">
      <c r="A31" t="s">
        <v>274</v>
      </c>
      <c r="G31" t="s">
        <v>73</v>
      </c>
      <c r="H31" s="74">
        <v>260.71000000000004</v>
      </c>
      <c r="I31" s="47">
        <v>0</v>
      </c>
      <c r="J31" s="47">
        <v>2.5300000000000002</v>
      </c>
      <c r="K31" s="47">
        <v>134.88000000000002</v>
      </c>
      <c r="L31" s="47">
        <v>21.990000000000002</v>
      </c>
      <c r="M31" s="75">
        <v>0</v>
      </c>
      <c r="N31" s="74">
        <v>0</v>
      </c>
      <c r="O31" s="47">
        <v>86.039999999999992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26.77</v>
      </c>
      <c r="AA31">
        <v>0</v>
      </c>
      <c r="AB31">
        <v>47.8</v>
      </c>
      <c r="AC31">
        <v>25.81</v>
      </c>
      <c r="AD31">
        <v>0</v>
      </c>
      <c r="AE31">
        <v>0</v>
      </c>
      <c r="AF31">
        <v>0</v>
      </c>
      <c r="AG31">
        <v>38.24</v>
      </c>
      <c r="AH31">
        <v>21.81</v>
      </c>
      <c r="AI31">
        <v>0</v>
      </c>
      <c r="AJ31">
        <v>0</v>
      </c>
      <c r="AK31">
        <v>8.69</v>
      </c>
      <c r="AL31">
        <v>1.37</v>
      </c>
      <c r="AM31">
        <v>5.74</v>
      </c>
      <c r="AN31">
        <v>25.81</v>
      </c>
      <c r="AO31">
        <v>17.21</v>
      </c>
      <c r="AP31">
        <v>47.8</v>
      </c>
      <c r="AQ31">
        <v>0.86</v>
      </c>
      <c r="AR31">
        <v>19.12</v>
      </c>
      <c r="AS31">
        <v>20.07</v>
      </c>
      <c r="AT31">
        <v>28.68</v>
      </c>
      <c r="AU31">
        <v>0</v>
      </c>
      <c r="AV31">
        <v>14.34</v>
      </c>
      <c r="AW31">
        <v>0</v>
      </c>
      <c r="AX31">
        <v>16.25</v>
      </c>
      <c r="AY31">
        <v>43.02</v>
      </c>
      <c r="AZ31">
        <v>0</v>
      </c>
      <c r="BA31">
        <v>47.8</v>
      </c>
      <c r="BB31">
        <v>47.8</v>
      </c>
      <c r="BC31">
        <v>1.1599999999999999</v>
      </c>
    </row>
    <row r="32" spans="1:55">
      <c r="A32" t="s">
        <v>275</v>
      </c>
      <c r="G32" t="s">
        <v>74</v>
      </c>
      <c r="H32" s="74">
        <v>260.31</v>
      </c>
      <c r="I32" s="47">
        <v>0</v>
      </c>
      <c r="J32" s="47">
        <v>3.95</v>
      </c>
      <c r="K32" s="47">
        <v>134.88000000000002</v>
      </c>
      <c r="L32" s="47">
        <v>21.990000000000002</v>
      </c>
      <c r="M32" s="75">
        <v>0</v>
      </c>
      <c r="N32" s="74">
        <v>0</v>
      </c>
      <c r="O32" s="47">
        <v>86.039999999999992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26.77</v>
      </c>
      <c r="AA32">
        <v>0</v>
      </c>
      <c r="AB32">
        <v>47.8</v>
      </c>
      <c r="AC32">
        <v>25.81</v>
      </c>
      <c r="AD32">
        <v>0</v>
      </c>
      <c r="AE32">
        <v>0</v>
      </c>
      <c r="AF32">
        <v>0</v>
      </c>
      <c r="AG32">
        <v>38.24</v>
      </c>
      <c r="AH32">
        <v>21.41</v>
      </c>
      <c r="AI32">
        <v>0</v>
      </c>
      <c r="AJ32">
        <v>0</v>
      </c>
      <c r="AK32">
        <v>8.69</v>
      </c>
      <c r="AL32">
        <v>1.37</v>
      </c>
      <c r="AM32">
        <v>5.74</v>
      </c>
      <c r="AN32">
        <v>25.81</v>
      </c>
      <c r="AO32">
        <v>17.21</v>
      </c>
      <c r="AP32">
        <v>47.8</v>
      </c>
      <c r="AQ32">
        <v>0.86</v>
      </c>
      <c r="AR32">
        <v>19.12</v>
      </c>
      <c r="AS32">
        <v>20.07</v>
      </c>
      <c r="AT32">
        <v>28.68</v>
      </c>
      <c r="AU32">
        <v>0</v>
      </c>
      <c r="AV32">
        <v>14.34</v>
      </c>
      <c r="AW32">
        <v>0</v>
      </c>
      <c r="AX32">
        <v>16.25</v>
      </c>
      <c r="AY32">
        <v>43.02</v>
      </c>
      <c r="AZ32">
        <v>0</v>
      </c>
      <c r="BA32">
        <v>47.8</v>
      </c>
      <c r="BB32">
        <v>47.8</v>
      </c>
      <c r="BC32">
        <v>2.58</v>
      </c>
    </row>
    <row r="33" spans="1:55">
      <c r="A33" t="s">
        <v>276</v>
      </c>
      <c r="G33" t="s">
        <v>75</v>
      </c>
      <c r="H33" s="74">
        <v>259.91000000000003</v>
      </c>
      <c r="I33" s="47">
        <v>0</v>
      </c>
      <c r="J33" s="47">
        <v>8.4499999999999993</v>
      </c>
      <c r="K33" s="47">
        <v>134.88000000000002</v>
      </c>
      <c r="L33" s="47">
        <v>21.990000000000002</v>
      </c>
      <c r="M33" s="75">
        <v>0</v>
      </c>
      <c r="N33" s="74">
        <v>0</v>
      </c>
      <c r="O33" s="47">
        <v>86.039999999999992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26.77</v>
      </c>
      <c r="AA33">
        <v>0</v>
      </c>
      <c r="AB33">
        <v>47.8</v>
      </c>
      <c r="AC33">
        <v>25.81</v>
      </c>
      <c r="AD33">
        <v>0</v>
      </c>
      <c r="AE33">
        <v>0</v>
      </c>
      <c r="AF33">
        <v>0</v>
      </c>
      <c r="AG33">
        <v>38.24</v>
      </c>
      <c r="AH33">
        <v>21.01</v>
      </c>
      <c r="AI33">
        <v>0</v>
      </c>
      <c r="AJ33">
        <v>0</v>
      </c>
      <c r="AK33">
        <v>8.69</v>
      </c>
      <c r="AL33">
        <v>1.37</v>
      </c>
      <c r="AM33">
        <v>5.74</v>
      </c>
      <c r="AN33">
        <v>25.81</v>
      </c>
      <c r="AO33">
        <v>17.21</v>
      </c>
      <c r="AP33">
        <v>47.8</v>
      </c>
      <c r="AQ33">
        <v>0.86</v>
      </c>
      <c r="AR33">
        <v>19.12</v>
      </c>
      <c r="AS33">
        <v>20.07</v>
      </c>
      <c r="AT33">
        <v>28.68</v>
      </c>
      <c r="AU33">
        <v>0</v>
      </c>
      <c r="AV33">
        <v>14.34</v>
      </c>
      <c r="AW33">
        <v>0</v>
      </c>
      <c r="AX33">
        <v>16.25</v>
      </c>
      <c r="AY33">
        <v>43.02</v>
      </c>
      <c r="AZ33">
        <v>0</v>
      </c>
      <c r="BA33">
        <v>47.8</v>
      </c>
      <c r="BB33">
        <v>47.8</v>
      </c>
      <c r="BC33">
        <v>7.08</v>
      </c>
    </row>
    <row r="34" spans="1:55">
      <c r="A34" t="s">
        <v>277</v>
      </c>
      <c r="G34" t="s">
        <v>76</v>
      </c>
      <c r="H34" s="74">
        <v>259.31</v>
      </c>
      <c r="I34" s="47">
        <v>0</v>
      </c>
      <c r="J34" s="47">
        <v>10.190000000000001</v>
      </c>
      <c r="K34" s="47">
        <v>134.88000000000002</v>
      </c>
      <c r="L34" s="47">
        <v>21.990000000000002</v>
      </c>
      <c r="M34" s="75">
        <v>0</v>
      </c>
      <c r="N34" s="74">
        <v>0</v>
      </c>
      <c r="O34" s="47">
        <v>86.039999999999992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26.77</v>
      </c>
      <c r="AA34">
        <v>0</v>
      </c>
      <c r="AB34">
        <v>47.8</v>
      </c>
      <c r="AC34">
        <v>25.81</v>
      </c>
      <c r="AD34">
        <v>0</v>
      </c>
      <c r="AE34">
        <v>0</v>
      </c>
      <c r="AF34">
        <v>0</v>
      </c>
      <c r="AG34">
        <v>38.24</v>
      </c>
      <c r="AH34">
        <v>20.41</v>
      </c>
      <c r="AI34">
        <v>0</v>
      </c>
      <c r="AJ34">
        <v>0</v>
      </c>
      <c r="AK34">
        <v>8.69</v>
      </c>
      <c r="AL34">
        <v>1.37</v>
      </c>
      <c r="AM34">
        <v>5.74</v>
      </c>
      <c r="AN34">
        <v>25.81</v>
      </c>
      <c r="AO34">
        <v>17.21</v>
      </c>
      <c r="AP34">
        <v>47.8</v>
      </c>
      <c r="AQ34">
        <v>0.86</v>
      </c>
      <c r="AR34">
        <v>19.12</v>
      </c>
      <c r="AS34">
        <v>20.07</v>
      </c>
      <c r="AT34">
        <v>28.68</v>
      </c>
      <c r="AU34">
        <v>0</v>
      </c>
      <c r="AV34">
        <v>14.34</v>
      </c>
      <c r="AW34">
        <v>0</v>
      </c>
      <c r="AX34">
        <v>16.25</v>
      </c>
      <c r="AY34">
        <v>43.02</v>
      </c>
      <c r="AZ34">
        <v>0</v>
      </c>
      <c r="BA34">
        <v>47.8</v>
      </c>
      <c r="BB34">
        <v>47.8</v>
      </c>
      <c r="BC34">
        <v>8.82</v>
      </c>
    </row>
    <row r="35" spans="1:55">
      <c r="A35" t="s">
        <v>279</v>
      </c>
      <c r="G35" t="s">
        <v>77</v>
      </c>
      <c r="H35" s="74">
        <v>258.71000000000004</v>
      </c>
      <c r="I35" s="47">
        <v>0</v>
      </c>
      <c r="J35" s="47">
        <v>12.46</v>
      </c>
      <c r="K35" s="47">
        <v>134.88000000000002</v>
      </c>
      <c r="L35" s="47">
        <v>21.990000000000002</v>
      </c>
      <c r="M35" s="75">
        <v>0</v>
      </c>
      <c r="N35" s="74">
        <v>0</v>
      </c>
      <c r="O35" s="47">
        <v>86.039999999999992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26.77</v>
      </c>
      <c r="AA35">
        <v>0</v>
      </c>
      <c r="AB35">
        <v>47.8</v>
      </c>
      <c r="AC35">
        <v>25.81</v>
      </c>
      <c r="AD35">
        <v>0</v>
      </c>
      <c r="AE35">
        <v>0</v>
      </c>
      <c r="AF35">
        <v>0</v>
      </c>
      <c r="AG35">
        <v>38.24</v>
      </c>
      <c r="AH35">
        <v>19.809999999999999</v>
      </c>
      <c r="AI35">
        <v>0</v>
      </c>
      <c r="AJ35">
        <v>0</v>
      </c>
      <c r="AK35">
        <v>8.69</v>
      </c>
      <c r="AL35">
        <v>1.46</v>
      </c>
      <c r="AM35">
        <v>5.74</v>
      </c>
      <c r="AN35">
        <v>25.81</v>
      </c>
      <c r="AO35">
        <v>17.21</v>
      </c>
      <c r="AP35">
        <v>47.8</v>
      </c>
      <c r="AQ35">
        <v>0.86</v>
      </c>
      <c r="AR35">
        <v>19.12</v>
      </c>
      <c r="AS35">
        <v>20.07</v>
      </c>
      <c r="AT35">
        <v>28.68</v>
      </c>
      <c r="AU35">
        <v>0</v>
      </c>
      <c r="AV35">
        <v>14.34</v>
      </c>
      <c r="AW35">
        <v>0</v>
      </c>
      <c r="AX35">
        <v>16.25</v>
      </c>
      <c r="AY35">
        <v>43.02</v>
      </c>
      <c r="AZ35">
        <v>0</v>
      </c>
      <c r="BA35">
        <v>47.8</v>
      </c>
      <c r="BB35">
        <v>47.8</v>
      </c>
      <c r="BC35">
        <v>11</v>
      </c>
    </row>
    <row r="36" spans="1:55">
      <c r="A36" t="s">
        <v>309</v>
      </c>
      <c r="G36" t="s">
        <v>78</v>
      </c>
      <c r="H36" s="74">
        <v>257.91000000000003</v>
      </c>
      <c r="I36" s="47">
        <v>0</v>
      </c>
      <c r="J36" s="47">
        <v>17.920000000000002</v>
      </c>
      <c r="K36" s="47">
        <v>134.88000000000002</v>
      </c>
      <c r="L36" s="47">
        <v>21.990000000000002</v>
      </c>
      <c r="M36" s="75">
        <v>0</v>
      </c>
      <c r="N36" s="74">
        <v>0</v>
      </c>
      <c r="O36" s="47">
        <v>86.039999999999992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26.77</v>
      </c>
      <c r="AA36">
        <v>0</v>
      </c>
      <c r="AB36">
        <v>47.8</v>
      </c>
      <c r="AC36">
        <v>25.81</v>
      </c>
      <c r="AD36">
        <v>0</v>
      </c>
      <c r="AE36">
        <v>0</v>
      </c>
      <c r="AF36">
        <v>0</v>
      </c>
      <c r="AG36">
        <v>38.24</v>
      </c>
      <c r="AH36">
        <v>19.010000000000002</v>
      </c>
      <c r="AI36">
        <v>0</v>
      </c>
      <c r="AJ36">
        <v>0</v>
      </c>
      <c r="AK36">
        <v>8.69</v>
      </c>
      <c r="AL36">
        <v>1.46</v>
      </c>
      <c r="AM36">
        <v>5.74</v>
      </c>
      <c r="AN36">
        <v>25.81</v>
      </c>
      <c r="AO36">
        <v>17.21</v>
      </c>
      <c r="AP36">
        <v>47.8</v>
      </c>
      <c r="AQ36">
        <v>0.86</v>
      </c>
      <c r="AR36">
        <v>19.12</v>
      </c>
      <c r="AS36">
        <v>20.07</v>
      </c>
      <c r="AT36">
        <v>28.68</v>
      </c>
      <c r="AU36">
        <v>0</v>
      </c>
      <c r="AV36">
        <v>14.34</v>
      </c>
      <c r="AW36">
        <v>0</v>
      </c>
      <c r="AX36">
        <v>16.25</v>
      </c>
      <c r="AY36">
        <v>43.02</v>
      </c>
      <c r="AZ36">
        <v>0</v>
      </c>
      <c r="BA36">
        <v>47.8</v>
      </c>
      <c r="BB36">
        <v>47.8</v>
      </c>
      <c r="BC36">
        <v>16.46</v>
      </c>
    </row>
    <row r="37" spans="1:55">
      <c r="A37" t="s">
        <v>310</v>
      </c>
      <c r="G37" t="s">
        <v>79</v>
      </c>
      <c r="H37" s="74">
        <v>257.11</v>
      </c>
      <c r="I37" s="47">
        <v>0</v>
      </c>
      <c r="J37" s="47">
        <v>23.37</v>
      </c>
      <c r="K37" s="47">
        <v>134.88000000000002</v>
      </c>
      <c r="L37" s="47">
        <v>21.990000000000002</v>
      </c>
      <c r="M37" s="75">
        <v>0</v>
      </c>
      <c r="N37" s="74">
        <v>0</v>
      </c>
      <c r="O37" s="47">
        <v>86.039999999999992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26.77</v>
      </c>
      <c r="AA37">
        <v>0</v>
      </c>
      <c r="AB37">
        <v>47.8</v>
      </c>
      <c r="AC37">
        <v>25.81</v>
      </c>
      <c r="AD37">
        <v>0</v>
      </c>
      <c r="AE37">
        <v>0</v>
      </c>
      <c r="AF37">
        <v>0</v>
      </c>
      <c r="AG37">
        <v>38.24</v>
      </c>
      <c r="AH37">
        <v>18.21</v>
      </c>
      <c r="AI37">
        <v>0</v>
      </c>
      <c r="AJ37">
        <v>0</v>
      </c>
      <c r="AK37">
        <v>8.69</v>
      </c>
      <c r="AL37">
        <v>1.46</v>
      </c>
      <c r="AM37">
        <v>5.74</v>
      </c>
      <c r="AN37">
        <v>25.81</v>
      </c>
      <c r="AO37">
        <v>17.21</v>
      </c>
      <c r="AP37">
        <v>47.8</v>
      </c>
      <c r="AQ37">
        <v>0.86</v>
      </c>
      <c r="AR37">
        <v>19.12</v>
      </c>
      <c r="AS37">
        <v>20.07</v>
      </c>
      <c r="AT37">
        <v>28.68</v>
      </c>
      <c r="AU37">
        <v>0</v>
      </c>
      <c r="AV37">
        <v>14.34</v>
      </c>
      <c r="AW37">
        <v>0</v>
      </c>
      <c r="AX37">
        <v>16.25</v>
      </c>
      <c r="AY37">
        <v>43.02</v>
      </c>
      <c r="AZ37">
        <v>0</v>
      </c>
      <c r="BA37">
        <v>47.8</v>
      </c>
      <c r="BB37">
        <v>47.8</v>
      </c>
      <c r="BC37">
        <v>21.91</v>
      </c>
    </row>
    <row r="38" spans="1:55">
      <c r="A38" t="s">
        <v>311</v>
      </c>
      <c r="G38" t="s">
        <v>80</v>
      </c>
      <c r="H38" s="74">
        <v>256.51</v>
      </c>
      <c r="I38" s="47">
        <v>0</v>
      </c>
      <c r="J38" s="47">
        <v>28.84</v>
      </c>
      <c r="K38" s="47">
        <v>134.88000000000002</v>
      </c>
      <c r="L38" s="47">
        <v>21.990000000000002</v>
      </c>
      <c r="M38" s="75">
        <v>0</v>
      </c>
      <c r="N38" s="74">
        <v>0</v>
      </c>
      <c r="O38" s="47">
        <v>86.039999999999992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26.77</v>
      </c>
      <c r="AA38">
        <v>0</v>
      </c>
      <c r="AB38">
        <v>47.8</v>
      </c>
      <c r="AC38">
        <v>25.81</v>
      </c>
      <c r="AD38">
        <v>0</v>
      </c>
      <c r="AE38">
        <v>0</v>
      </c>
      <c r="AF38">
        <v>0</v>
      </c>
      <c r="AG38">
        <v>38.24</v>
      </c>
      <c r="AH38">
        <v>17.61</v>
      </c>
      <c r="AI38">
        <v>0</v>
      </c>
      <c r="AJ38">
        <v>0</v>
      </c>
      <c r="AK38">
        <v>8.69</v>
      </c>
      <c r="AL38">
        <v>1.46</v>
      </c>
      <c r="AM38">
        <v>5.74</v>
      </c>
      <c r="AN38">
        <v>25.81</v>
      </c>
      <c r="AO38">
        <v>17.21</v>
      </c>
      <c r="AP38">
        <v>47.8</v>
      </c>
      <c r="AQ38">
        <v>0.86</v>
      </c>
      <c r="AR38">
        <v>19.12</v>
      </c>
      <c r="AS38">
        <v>20.07</v>
      </c>
      <c r="AT38">
        <v>28.68</v>
      </c>
      <c r="AU38">
        <v>0</v>
      </c>
      <c r="AV38">
        <v>14.34</v>
      </c>
      <c r="AW38">
        <v>0</v>
      </c>
      <c r="AX38">
        <v>16.25</v>
      </c>
      <c r="AY38">
        <v>43.02</v>
      </c>
      <c r="AZ38">
        <v>0</v>
      </c>
      <c r="BA38">
        <v>47.8</v>
      </c>
      <c r="BB38">
        <v>47.8</v>
      </c>
      <c r="BC38">
        <v>27.38</v>
      </c>
    </row>
    <row r="39" spans="1:55">
      <c r="A39" t="s">
        <v>312</v>
      </c>
      <c r="G39" t="s">
        <v>81</v>
      </c>
      <c r="H39" s="74">
        <v>255.91000000000003</v>
      </c>
      <c r="I39" s="47">
        <v>0</v>
      </c>
      <c r="J39" s="47">
        <v>35.130000000000003</v>
      </c>
      <c r="K39" s="47">
        <v>134.88</v>
      </c>
      <c r="L39" s="47">
        <v>25.810000000000002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0</v>
      </c>
      <c r="Z39">
        <v>26.77</v>
      </c>
      <c r="AA39">
        <v>0</v>
      </c>
      <c r="AB39">
        <v>47.8</v>
      </c>
      <c r="AC39">
        <v>25.81</v>
      </c>
      <c r="AD39">
        <v>0</v>
      </c>
      <c r="AE39">
        <v>0</v>
      </c>
      <c r="AF39">
        <v>0</v>
      </c>
      <c r="AG39">
        <v>0</v>
      </c>
      <c r="AH39">
        <v>17.010000000000002</v>
      </c>
      <c r="AI39">
        <v>0</v>
      </c>
      <c r="AJ39">
        <v>3.82</v>
      </c>
      <c r="AK39">
        <v>0</v>
      </c>
      <c r="AL39">
        <v>1.46</v>
      </c>
      <c r="AM39">
        <v>5.74</v>
      </c>
      <c r="AN39">
        <v>25.81</v>
      </c>
      <c r="AO39">
        <v>0</v>
      </c>
      <c r="AP39">
        <v>47.8</v>
      </c>
      <c r="AQ39">
        <v>0.86</v>
      </c>
      <c r="AR39">
        <v>19.12</v>
      </c>
      <c r="AS39">
        <v>20.07</v>
      </c>
      <c r="AT39">
        <v>28.68</v>
      </c>
      <c r="AU39">
        <v>0</v>
      </c>
      <c r="AV39">
        <v>14.34</v>
      </c>
      <c r="AW39">
        <v>17.21</v>
      </c>
      <c r="AX39">
        <v>16.25</v>
      </c>
      <c r="AY39">
        <v>43.02</v>
      </c>
      <c r="AZ39">
        <v>8.69</v>
      </c>
      <c r="BA39">
        <v>0</v>
      </c>
      <c r="BB39">
        <v>47.8</v>
      </c>
      <c r="BC39">
        <v>33.67</v>
      </c>
    </row>
    <row r="40" spans="1:55">
      <c r="A40" t="s">
        <v>329</v>
      </c>
      <c r="G40" t="s">
        <v>82</v>
      </c>
      <c r="H40" s="74">
        <v>255.51</v>
      </c>
      <c r="I40" s="47">
        <v>0</v>
      </c>
      <c r="J40" s="47">
        <v>44.15</v>
      </c>
      <c r="K40" s="47">
        <v>134.88</v>
      </c>
      <c r="L40" s="47">
        <v>25.810000000000002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0</v>
      </c>
      <c r="Z40">
        <v>26.77</v>
      </c>
      <c r="AA40">
        <v>0</v>
      </c>
      <c r="AB40">
        <v>47.8</v>
      </c>
      <c r="AC40">
        <v>25.81</v>
      </c>
      <c r="AD40">
        <v>0</v>
      </c>
      <c r="AE40">
        <v>0</v>
      </c>
      <c r="AF40">
        <v>0</v>
      </c>
      <c r="AG40">
        <v>0</v>
      </c>
      <c r="AH40">
        <v>16.61</v>
      </c>
      <c r="AI40">
        <v>0</v>
      </c>
      <c r="AJ40">
        <v>3.82</v>
      </c>
      <c r="AK40">
        <v>0</v>
      </c>
      <c r="AL40">
        <v>1.46</v>
      </c>
      <c r="AM40">
        <v>5.74</v>
      </c>
      <c r="AN40">
        <v>25.81</v>
      </c>
      <c r="AO40">
        <v>0</v>
      </c>
      <c r="AP40">
        <v>47.8</v>
      </c>
      <c r="AQ40">
        <v>0.86</v>
      </c>
      <c r="AR40">
        <v>19.12</v>
      </c>
      <c r="AS40">
        <v>20.07</v>
      </c>
      <c r="AT40">
        <v>28.68</v>
      </c>
      <c r="AU40">
        <v>0</v>
      </c>
      <c r="AV40">
        <v>14.34</v>
      </c>
      <c r="AW40">
        <v>17.21</v>
      </c>
      <c r="AX40">
        <v>16.25</v>
      </c>
      <c r="AY40">
        <v>43.02</v>
      </c>
      <c r="AZ40">
        <v>8.69</v>
      </c>
      <c r="BA40">
        <v>0</v>
      </c>
      <c r="BB40">
        <v>47.8</v>
      </c>
      <c r="BC40">
        <v>42.69</v>
      </c>
    </row>
    <row r="41" spans="1:55">
      <c r="A41" t="s">
        <v>330</v>
      </c>
      <c r="G41" t="s">
        <v>83</v>
      </c>
      <c r="H41" s="74">
        <v>256.71000000000004</v>
      </c>
      <c r="I41" s="47">
        <v>0</v>
      </c>
      <c r="J41" s="47">
        <v>33.89</v>
      </c>
      <c r="K41" s="47">
        <v>160</v>
      </c>
      <c r="L41" s="47">
        <v>25.810000000000002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0</v>
      </c>
      <c r="Z41">
        <v>26.77</v>
      </c>
      <c r="AA41">
        <v>0</v>
      </c>
      <c r="AB41">
        <v>47.8</v>
      </c>
      <c r="AC41">
        <v>25.81</v>
      </c>
      <c r="AD41">
        <v>0</v>
      </c>
      <c r="AE41">
        <v>4.78</v>
      </c>
      <c r="AF41">
        <v>5.93</v>
      </c>
      <c r="AG41">
        <v>0</v>
      </c>
      <c r="AH41">
        <v>17.809999999999999</v>
      </c>
      <c r="AI41">
        <v>24.57</v>
      </c>
      <c r="AJ41">
        <v>3.82</v>
      </c>
      <c r="AK41">
        <v>0</v>
      </c>
      <c r="AL41">
        <v>1.46</v>
      </c>
      <c r="AM41">
        <v>5.74</v>
      </c>
      <c r="AN41">
        <v>25.81</v>
      </c>
      <c r="AO41">
        <v>0</v>
      </c>
      <c r="AP41">
        <v>47.8</v>
      </c>
      <c r="AQ41">
        <v>0.86</v>
      </c>
      <c r="AR41">
        <v>19.12</v>
      </c>
      <c r="AS41">
        <v>20.07</v>
      </c>
      <c r="AT41">
        <v>28.68</v>
      </c>
      <c r="AU41">
        <v>0</v>
      </c>
      <c r="AV41">
        <v>14.34</v>
      </c>
      <c r="AW41">
        <v>17.21</v>
      </c>
      <c r="AX41">
        <v>16.25</v>
      </c>
      <c r="AY41">
        <v>32.86</v>
      </c>
      <c r="AZ41">
        <v>8.69</v>
      </c>
      <c r="BA41">
        <v>0</v>
      </c>
      <c r="BB41">
        <v>47.8</v>
      </c>
      <c r="BC41">
        <v>32.43</v>
      </c>
    </row>
    <row r="42" spans="1:55">
      <c r="A42" t="s">
        <v>331</v>
      </c>
      <c r="G42" t="s">
        <v>84</v>
      </c>
      <c r="H42" s="74">
        <v>256.51</v>
      </c>
      <c r="I42" s="47">
        <v>0</v>
      </c>
      <c r="J42" s="47">
        <v>59.790000000000006</v>
      </c>
      <c r="K42" s="47">
        <v>160.26</v>
      </c>
      <c r="L42" s="47">
        <v>25.810000000000002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0</v>
      </c>
      <c r="Z42">
        <v>26.77</v>
      </c>
      <c r="AA42">
        <v>0</v>
      </c>
      <c r="AB42">
        <v>47.8</v>
      </c>
      <c r="AC42">
        <v>25.81</v>
      </c>
      <c r="AD42">
        <v>0</v>
      </c>
      <c r="AE42">
        <v>4.78</v>
      </c>
      <c r="AF42">
        <v>5.54</v>
      </c>
      <c r="AG42">
        <v>0</v>
      </c>
      <c r="AH42">
        <v>17.61</v>
      </c>
      <c r="AI42">
        <v>29.82</v>
      </c>
      <c r="AJ42">
        <v>3.82</v>
      </c>
      <c r="AK42">
        <v>0</v>
      </c>
      <c r="AL42">
        <v>1.46</v>
      </c>
      <c r="AM42">
        <v>5.74</v>
      </c>
      <c r="AN42">
        <v>25.81</v>
      </c>
      <c r="AO42">
        <v>0</v>
      </c>
      <c r="AP42">
        <v>47.8</v>
      </c>
      <c r="AQ42">
        <v>0.86</v>
      </c>
      <c r="AR42">
        <v>19.12</v>
      </c>
      <c r="AS42">
        <v>20.07</v>
      </c>
      <c r="AT42">
        <v>28.68</v>
      </c>
      <c r="AU42">
        <v>19.12</v>
      </c>
      <c r="AV42">
        <v>14.34</v>
      </c>
      <c r="AW42">
        <v>17.21</v>
      </c>
      <c r="AX42">
        <v>16.25</v>
      </c>
      <c r="AY42">
        <v>28.26</v>
      </c>
      <c r="AZ42">
        <v>8.69</v>
      </c>
      <c r="BA42">
        <v>0</v>
      </c>
      <c r="BB42">
        <v>47.8</v>
      </c>
      <c r="BC42">
        <v>39.21</v>
      </c>
    </row>
    <row r="43" spans="1:55">
      <c r="A43" t="s">
        <v>337</v>
      </c>
      <c r="G43" t="s">
        <v>85</v>
      </c>
      <c r="H43" s="74">
        <v>256.31</v>
      </c>
      <c r="I43" s="47">
        <v>0</v>
      </c>
      <c r="J43" s="47">
        <v>79.92</v>
      </c>
      <c r="K43" s="47">
        <v>160.59000000000003</v>
      </c>
      <c r="L43" s="47">
        <v>26.77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0</v>
      </c>
      <c r="Z43">
        <v>26.77</v>
      </c>
      <c r="AA43">
        <v>0</v>
      </c>
      <c r="AB43">
        <v>47.8</v>
      </c>
      <c r="AC43">
        <v>25.81</v>
      </c>
      <c r="AD43">
        <v>0</v>
      </c>
      <c r="AE43">
        <v>4.78</v>
      </c>
      <c r="AF43">
        <v>2.29</v>
      </c>
      <c r="AG43">
        <v>0</v>
      </c>
      <c r="AH43">
        <v>17.41</v>
      </c>
      <c r="AI43">
        <v>37.950000000000003</v>
      </c>
      <c r="AJ43">
        <v>4.78</v>
      </c>
      <c r="AK43">
        <v>8.69</v>
      </c>
      <c r="AL43">
        <v>1.46</v>
      </c>
      <c r="AM43">
        <v>5.74</v>
      </c>
      <c r="AN43">
        <v>25.81</v>
      </c>
      <c r="AO43">
        <v>17.21</v>
      </c>
      <c r="AP43">
        <v>47.8</v>
      </c>
      <c r="AQ43">
        <v>0.86</v>
      </c>
      <c r="AR43">
        <v>19.12</v>
      </c>
      <c r="AS43">
        <v>20.07</v>
      </c>
      <c r="AT43">
        <v>28.68</v>
      </c>
      <c r="AU43">
        <v>33.46</v>
      </c>
      <c r="AV43">
        <v>14.34</v>
      </c>
      <c r="AW43">
        <v>0</v>
      </c>
      <c r="AX43">
        <v>16.25</v>
      </c>
      <c r="AY43">
        <v>23.71</v>
      </c>
      <c r="AZ43">
        <v>0</v>
      </c>
      <c r="BA43">
        <v>0</v>
      </c>
      <c r="BB43">
        <v>47.8</v>
      </c>
      <c r="BC43">
        <v>45</v>
      </c>
    </row>
    <row r="44" spans="1:55">
      <c r="A44" t="s">
        <v>339</v>
      </c>
      <c r="G44" t="s">
        <v>86</v>
      </c>
      <c r="H44" s="74">
        <v>255.51</v>
      </c>
      <c r="I44" s="47">
        <v>0</v>
      </c>
      <c r="J44" s="47">
        <v>110.42</v>
      </c>
      <c r="K44" s="47">
        <v>162.49</v>
      </c>
      <c r="L44" s="47">
        <v>26.77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0</v>
      </c>
      <c r="Z44">
        <v>26.77</v>
      </c>
      <c r="AA44">
        <v>0</v>
      </c>
      <c r="AB44">
        <v>47.8</v>
      </c>
      <c r="AC44">
        <v>25.81</v>
      </c>
      <c r="AD44">
        <v>0</v>
      </c>
      <c r="AE44">
        <v>4.78</v>
      </c>
      <c r="AF44">
        <v>1.05</v>
      </c>
      <c r="AG44">
        <v>0</v>
      </c>
      <c r="AH44">
        <v>16.61</v>
      </c>
      <c r="AI44">
        <v>38.24</v>
      </c>
      <c r="AJ44">
        <v>4.78</v>
      </c>
      <c r="AK44">
        <v>8.69</v>
      </c>
      <c r="AL44">
        <v>1.46</v>
      </c>
      <c r="AM44">
        <v>5.74</v>
      </c>
      <c r="AN44">
        <v>25.81</v>
      </c>
      <c r="AO44">
        <v>17.21</v>
      </c>
      <c r="AP44">
        <v>47.8</v>
      </c>
      <c r="AQ44">
        <v>0.86</v>
      </c>
      <c r="AR44">
        <v>19.12</v>
      </c>
      <c r="AS44">
        <v>20.07</v>
      </c>
      <c r="AT44">
        <v>28.68</v>
      </c>
      <c r="AU44">
        <v>57.35</v>
      </c>
      <c r="AV44">
        <v>14.34</v>
      </c>
      <c r="AW44">
        <v>0</v>
      </c>
      <c r="AX44">
        <v>16.25</v>
      </c>
      <c r="AY44">
        <v>26.56</v>
      </c>
      <c r="AZ44">
        <v>0</v>
      </c>
      <c r="BA44">
        <v>0</v>
      </c>
      <c r="BB44">
        <v>47.8</v>
      </c>
      <c r="BC44">
        <v>51.61</v>
      </c>
    </row>
    <row r="45" spans="1:55">
      <c r="A45" t="s">
        <v>358</v>
      </c>
      <c r="G45" t="s">
        <v>87</v>
      </c>
      <c r="H45" s="74">
        <v>258.31</v>
      </c>
      <c r="I45" s="47">
        <v>0</v>
      </c>
      <c r="J45" s="47">
        <v>135.16</v>
      </c>
      <c r="K45" s="47">
        <v>162.93</v>
      </c>
      <c r="L45" s="47">
        <v>26.77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0</v>
      </c>
      <c r="Z45">
        <v>26.77</v>
      </c>
      <c r="AA45">
        <v>0</v>
      </c>
      <c r="AB45">
        <v>47.8</v>
      </c>
      <c r="AC45">
        <v>25.81</v>
      </c>
      <c r="AD45">
        <v>0</v>
      </c>
      <c r="AE45">
        <v>4.78</v>
      </c>
      <c r="AF45">
        <v>0</v>
      </c>
      <c r="AG45">
        <v>0</v>
      </c>
      <c r="AH45">
        <v>19.41</v>
      </c>
      <c r="AI45">
        <v>38.24</v>
      </c>
      <c r="AJ45">
        <v>4.78</v>
      </c>
      <c r="AK45">
        <v>8.69</v>
      </c>
      <c r="AL45">
        <v>1.46</v>
      </c>
      <c r="AM45">
        <v>5.74</v>
      </c>
      <c r="AN45">
        <v>25.81</v>
      </c>
      <c r="AO45">
        <v>17.21</v>
      </c>
      <c r="AP45">
        <v>47.8</v>
      </c>
      <c r="AQ45">
        <v>0.86</v>
      </c>
      <c r="AR45">
        <v>19.12</v>
      </c>
      <c r="AS45">
        <v>20.07</v>
      </c>
      <c r="AT45">
        <v>28.68</v>
      </c>
      <c r="AU45">
        <v>76.47</v>
      </c>
      <c r="AV45">
        <v>14.34</v>
      </c>
      <c r="AW45">
        <v>0</v>
      </c>
      <c r="AX45">
        <v>16.25</v>
      </c>
      <c r="AY45">
        <v>28.05</v>
      </c>
      <c r="AZ45">
        <v>0</v>
      </c>
      <c r="BA45">
        <v>0</v>
      </c>
      <c r="BB45">
        <v>47.8</v>
      </c>
      <c r="BC45">
        <v>57.23</v>
      </c>
    </row>
    <row r="46" spans="1:55">
      <c r="A46" t="s">
        <v>359</v>
      </c>
      <c r="G46" t="s">
        <v>88</v>
      </c>
      <c r="H46" s="74">
        <v>258.11</v>
      </c>
      <c r="I46" s="47">
        <v>0</v>
      </c>
      <c r="J46" s="47">
        <v>64.819999999999993</v>
      </c>
      <c r="K46" s="47">
        <v>166.3</v>
      </c>
      <c r="L46" s="47">
        <v>26.77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0</v>
      </c>
      <c r="Z46">
        <v>26.77</v>
      </c>
      <c r="AA46">
        <v>0</v>
      </c>
      <c r="AB46">
        <v>47.8</v>
      </c>
      <c r="AC46">
        <v>25.81</v>
      </c>
      <c r="AD46">
        <v>0</v>
      </c>
      <c r="AE46">
        <v>4.78</v>
      </c>
      <c r="AF46">
        <v>3.25</v>
      </c>
      <c r="AG46">
        <v>0</v>
      </c>
      <c r="AH46">
        <v>19.21</v>
      </c>
      <c r="AI46">
        <v>38.24</v>
      </c>
      <c r="AJ46">
        <v>4.78</v>
      </c>
      <c r="AK46">
        <v>8.69</v>
      </c>
      <c r="AL46">
        <v>1.46</v>
      </c>
      <c r="AM46">
        <v>5.74</v>
      </c>
      <c r="AN46">
        <v>25.81</v>
      </c>
      <c r="AO46">
        <v>17.21</v>
      </c>
      <c r="AP46">
        <v>47.8</v>
      </c>
      <c r="AQ46">
        <v>0.86</v>
      </c>
      <c r="AR46">
        <v>19.12</v>
      </c>
      <c r="AS46">
        <v>20.07</v>
      </c>
      <c r="AT46">
        <v>28.68</v>
      </c>
      <c r="AU46">
        <v>0</v>
      </c>
      <c r="AV46">
        <v>14.34</v>
      </c>
      <c r="AW46">
        <v>0</v>
      </c>
      <c r="AX46">
        <v>16.25</v>
      </c>
      <c r="AY46">
        <v>28.17</v>
      </c>
      <c r="AZ46">
        <v>0</v>
      </c>
      <c r="BA46">
        <v>0</v>
      </c>
      <c r="BB46">
        <v>47.8</v>
      </c>
      <c r="BC46">
        <v>63.36</v>
      </c>
    </row>
    <row r="47" spans="1:55">
      <c r="A47" t="s">
        <v>360</v>
      </c>
      <c r="G47" t="s">
        <v>89</v>
      </c>
      <c r="H47" s="74">
        <v>257.91000000000003</v>
      </c>
      <c r="I47" s="47">
        <v>0</v>
      </c>
      <c r="J47" s="47">
        <v>69.570000000000007</v>
      </c>
      <c r="K47" s="47">
        <v>170.39000000000001</v>
      </c>
      <c r="L47" s="47">
        <v>28.68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0</v>
      </c>
      <c r="Z47">
        <v>26.77</v>
      </c>
      <c r="AA47">
        <v>0</v>
      </c>
      <c r="AB47">
        <v>47.8</v>
      </c>
      <c r="AC47">
        <v>25.81</v>
      </c>
      <c r="AD47">
        <v>0</v>
      </c>
      <c r="AE47">
        <v>4.78</v>
      </c>
      <c r="AF47">
        <v>7.36</v>
      </c>
      <c r="AG47">
        <v>0</v>
      </c>
      <c r="AH47">
        <v>19.010000000000002</v>
      </c>
      <c r="AI47">
        <v>38.24</v>
      </c>
      <c r="AJ47">
        <v>6.69</v>
      </c>
      <c r="AK47">
        <v>8.69</v>
      </c>
      <c r="AL47">
        <v>1.37</v>
      </c>
      <c r="AM47">
        <v>5.74</v>
      </c>
      <c r="AN47">
        <v>25.81</v>
      </c>
      <c r="AO47">
        <v>17.21</v>
      </c>
      <c r="AP47">
        <v>47.8</v>
      </c>
      <c r="AQ47">
        <v>0.86</v>
      </c>
      <c r="AR47">
        <v>19.12</v>
      </c>
      <c r="AS47">
        <v>20.07</v>
      </c>
      <c r="AT47">
        <v>28.68</v>
      </c>
      <c r="AU47">
        <v>0</v>
      </c>
      <c r="AV47">
        <v>14.34</v>
      </c>
      <c r="AW47">
        <v>0</v>
      </c>
      <c r="AX47">
        <v>16.25</v>
      </c>
      <c r="AY47">
        <v>28.15</v>
      </c>
      <c r="AZ47">
        <v>0</v>
      </c>
      <c r="BA47">
        <v>0</v>
      </c>
      <c r="BB47">
        <v>47.8</v>
      </c>
      <c r="BC47">
        <v>68.2</v>
      </c>
    </row>
    <row r="48" spans="1:55">
      <c r="A48" t="s">
        <v>364</v>
      </c>
      <c r="G48" t="s">
        <v>90</v>
      </c>
      <c r="H48" s="74">
        <v>257.31</v>
      </c>
      <c r="I48" s="47">
        <v>0</v>
      </c>
      <c r="J48" s="47">
        <v>75.09</v>
      </c>
      <c r="K48" s="47">
        <v>174.21</v>
      </c>
      <c r="L48" s="47">
        <v>28.68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0</v>
      </c>
      <c r="Z48">
        <v>26.77</v>
      </c>
      <c r="AA48">
        <v>0</v>
      </c>
      <c r="AB48">
        <v>47.8</v>
      </c>
      <c r="AC48">
        <v>25.81</v>
      </c>
      <c r="AD48">
        <v>0</v>
      </c>
      <c r="AE48">
        <v>4.78</v>
      </c>
      <c r="AF48">
        <v>9.56</v>
      </c>
      <c r="AG48">
        <v>0</v>
      </c>
      <c r="AH48">
        <v>18.41</v>
      </c>
      <c r="AI48">
        <v>38.24</v>
      </c>
      <c r="AJ48">
        <v>6.69</v>
      </c>
      <c r="AK48">
        <v>8.69</v>
      </c>
      <c r="AL48">
        <v>1.37</v>
      </c>
      <c r="AM48">
        <v>5.74</v>
      </c>
      <c r="AN48">
        <v>25.81</v>
      </c>
      <c r="AO48">
        <v>17.21</v>
      </c>
      <c r="AP48">
        <v>47.8</v>
      </c>
      <c r="AQ48">
        <v>0.86</v>
      </c>
      <c r="AR48">
        <v>19.12</v>
      </c>
      <c r="AS48">
        <v>20.07</v>
      </c>
      <c r="AT48">
        <v>28.68</v>
      </c>
      <c r="AU48">
        <v>0</v>
      </c>
      <c r="AV48">
        <v>14.34</v>
      </c>
      <c r="AW48">
        <v>0</v>
      </c>
      <c r="AX48">
        <v>16.25</v>
      </c>
      <c r="AY48">
        <v>29.77</v>
      </c>
      <c r="AZ48">
        <v>0</v>
      </c>
      <c r="BA48">
        <v>0</v>
      </c>
      <c r="BB48">
        <v>47.8</v>
      </c>
      <c r="BC48">
        <v>73.72</v>
      </c>
    </row>
    <row r="49" spans="1:55">
      <c r="A49" t="s">
        <v>365</v>
      </c>
      <c r="G49" t="s">
        <v>91</v>
      </c>
      <c r="H49" s="74">
        <v>257.51</v>
      </c>
      <c r="I49" s="47">
        <v>0</v>
      </c>
      <c r="J49" s="47">
        <v>81.100000000000009</v>
      </c>
      <c r="K49" s="47">
        <v>175.05</v>
      </c>
      <c r="L49" s="47">
        <v>28.68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0</v>
      </c>
      <c r="Z49">
        <v>26.77</v>
      </c>
      <c r="AA49">
        <v>0</v>
      </c>
      <c r="AB49">
        <v>47.8</v>
      </c>
      <c r="AC49">
        <v>25.81</v>
      </c>
      <c r="AD49">
        <v>0</v>
      </c>
      <c r="AE49">
        <v>4.78</v>
      </c>
      <c r="AF49">
        <v>9.56</v>
      </c>
      <c r="AG49">
        <v>0</v>
      </c>
      <c r="AH49">
        <v>18.61</v>
      </c>
      <c r="AI49">
        <v>38.24</v>
      </c>
      <c r="AJ49">
        <v>6.69</v>
      </c>
      <c r="AK49">
        <v>8.69</v>
      </c>
      <c r="AL49">
        <v>1.37</v>
      </c>
      <c r="AM49">
        <v>5.74</v>
      </c>
      <c r="AN49">
        <v>25.81</v>
      </c>
      <c r="AO49">
        <v>17.21</v>
      </c>
      <c r="AP49">
        <v>47.8</v>
      </c>
      <c r="AQ49">
        <v>0.86</v>
      </c>
      <c r="AR49">
        <v>19.12</v>
      </c>
      <c r="AS49">
        <v>20.07</v>
      </c>
      <c r="AT49">
        <v>28.68</v>
      </c>
      <c r="AU49">
        <v>0</v>
      </c>
      <c r="AV49">
        <v>14.34</v>
      </c>
      <c r="AW49">
        <v>0</v>
      </c>
      <c r="AX49">
        <v>16.25</v>
      </c>
      <c r="AY49">
        <v>30.61</v>
      </c>
      <c r="AZ49">
        <v>0</v>
      </c>
      <c r="BA49">
        <v>0</v>
      </c>
      <c r="BB49">
        <v>47.8</v>
      </c>
      <c r="BC49">
        <v>79.73</v>
      </c>
    </row>
    <row r="50" spans="1:55">
      <c r="A50" t="s">
        <v>366</v>
      </c>
      <c r="G50" t="s">
        <v>92</v>
      </c>
      <c r="H50" s="74">
        <v>256.91000000000003</v>
      </c>
      <c r="I50" s="47">
        <v>0</v>
      </c>
      <c r="J50" s="47">
        <v>84.7</v>
      </c>
      <c r="K50" s="47">
        <v>175.34</v>
      </c>
      <c r="L50" s="47">
        <v>28.68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0</v>
      </c>
      <c r="Z50">
        <v>26.77</v>
      </c>
      <c r="AA50">
        <v>0</v>
      </c>
      <c r="AB50">
        <v>47.8</v>
      </c>
      <c r="AC50">
        <v>25.81</v>
      </c>
      <c r="AD50">
        <v>0</v>
      </c>
      <c r="AE50">
        <v>4.78</v>
      </c>
      <c r="AF50">
        <v>9.56</v>
      </c>
      <c r="AG50">
        <v>0</v>
      </c>
      <c r="AH50">
        <v>18.010000000000002</v>
      </c>
      <c r="AI50">
        <v>38.24</v>
      </c>
      <c r="AJ50">
        <v>6.69</v>
      </c>
      <c r="AK50">
        <v>8.69</v>
      </c>
      <c r="AL50">
        <v>1.37</v>
      </c>
      <c r="AM50">
        <v>5.74</v>
      </c>
      <c r="AN50">
        <v>25.81</v>
      </c>
      <c r="AO50">
        <v>17.21</v>
      </c>
      <c r="AP50">
        <v>47.8</v>
      </c>
      <c r="AQ50">
        <v>0.86</v>
      </c>
      <c r="AR50">
        <v>19.12</v>
      </c>
      <c r="AS50">
        <v>20.07</v>
      </c>
      <c r="AT50">
        <v>28.68</v>
      </c>
      <c r="AU50">
        <v>0</v>
      </c>
      <c r="AV50">
        <v>14.34</v>
      </c>
      <c r="AW50">
        <v>0</v>
      </c>
      <c r="AX50">
        <v>16.25</v>
      </c>
      <c r="AY50">
        <v>30.9</v>
      </c>
      <c r="AZ50">
        <v>0</v>
      </c>
      <c r="BA50">
        <v>0</v>
      </c>
      <c r="BB50">
        <v>47.8</v>
      </c>
      <c r="BC50">
        <v>83.33</v>
      </c>
    </row>
    <row r="51" spans="1:55">
      <c r="A51" t="s">
        <v>367</v>
      </c>
      <c r="G51" t="s">
        <v>93</v>
      </c>
      <c r="H51" s="74">
        <v>254.91000000000003</v>
      </c>
      <c r="I51" s="47">
        <v>0</v>
      </c>
      <c r="J51" s="47">
        <v>69.789999999999992</v>
      </c>
      <c r="K51" s="47">
        <v>172.88</v>
      </c>
      <c r="L51" s="47">
        <v>28.68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0</v>
      </c>
      <c r="Z51">
        <v>26.77</v>
      </c>
      <c r="AA51">
        <v>0</v>
      </c>
      <c r="AB51">
        <v>47.8</v>
      </c>
      <c r="AC51">
        <v>25.81</v>
      </c>
      <c r="AD51">
        <v>0</v>
      </c>
      <c r="AE51">
        <v>4.78</v>
      </c>
      <c r="AF51">
        <v>9.18</v>
      </c>
      <c r="AG51">
        <v>0</v>
      </c>
      <c r="AH51">
        <v>16.010000000000002</v>
      </c>
      <c r="AI51">
        <v>38.24</v>
      </c>
      <c r="AJ51">
        <v>6.69</v>
      </c>
      <c r="AK51">
        <v>8.69</v>
      </c>
      <c r="AL51">
        <v>1.46</v>
      </c>
      <c r="AM51">
        <v>5.74</v>
      </c>
      <c r="AN51">
        <v>25.81</v>
      </c>
      <c r="AO51">
        <v>17.21</v>
      </c>
      <c r="AP51">
        <v>47.8</v>
      </c>
      <c r="AQ51">
        <v>0.86</v>
      </c>
      <c r="AR51">
        <v>19.12</v>
      </c>
      <c r="AS51">
        <v>20.07</v>
      </c>
      <c r="AT51">
        <v>28.68</v>
      </c>
      <c r="AU51">
        <v>0</v>
      </c>
      <c r="AV51">
        <v>14.34</v>
      </c>
      <c r="AW51">
        <v>0</v>
      </c>
      <c r="AX51">
        <v>16.25</v>
      </c>
      <c r="AY51">
        <v>28.82</v>
      </c>
      <c r="AZ51">
        <v>0</v>
      </c>
      <c r="BA51">
        <v>0</v>
      </c>
      <c r="BB51">
        <v>47.8</v>
      </c>
      <c r="BC51">
        <v>68.33</v>
      </c>
    </row>
    <row r="52" spans="1:55">
      <c r="A52" t="s">
        <v>368</v>
      </c>
      <c r="G52" t="s">
        <v>94</v>
      </c>
      <c r="H52" s="74">
        <v>254.71000000000004</v>
      </c>
      <c r="I52" s="47">
        <v>0</v>
      </c>
      <c r="J52" s="47">
        <v>73.11999999999999</v>
      </c>
      <c r="K52" s="47">
        <v>169.58</v>
      </c>
      <c r="L52" s="47">
        <v>28.68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0</v>
      </c>
      <c r="Z52">
        <v>26.77</v>
      </c>
      <c r="AA52">
        <v>0</v>
      </c>
      <c r="AB52">
        <v>47.8</v>
      </c>
      <c r="AC52">
        <v>25.81</v>
      </c>
      <c r="AD52">
        <v>0</v>
      </c>
      <c r="AE52">
        <v>4.78</v>
      </c>
      <c r="AF52">
        <v>8.89</v>
      </c>
      <c r="AG52">
        <v>0</v>
      </c>
      <c r="AH52">
        <v>15.81</v>
      </c>
      <c r="AI52">
        <v>38.24</v>
      </c>
      <c r="AJ52">
        <v>6.69</v>
      </c>
      <c r="AK52">
        <v>8.69</v>
      </c>
      <c r="AL52">
        <v>1.46</v>
      </c>
      <c r="AM52">
        <v>5.74</v>
      </c>
      <c r="AN52">
        <v>25.81</v>
      </c>
      <c r="AO52">
        <v>17.21</v>
      </c>
      <c r="AP52">
        <v>47.8</v>
      </c>
      <c r="AQ52">
        <v>0.86</v>
      </c>
      <c r="AR52">
        <v>19.12</v>
      </c>
      <c r="AS52">
        <v>20.07</v>
      </c>
      <c r="AT52">
        <v>28.68</v>
      </c>
      <c r="AU52">
        <v>0</v>
      </c>
      <c r="AV52">
        <v>14.34</v>
      </c>
      <c r="AW52">
        <v>0</v>
      </c>
      <c r="AX52">
        <v>16.25</v>
      </c>
      <c r="AY52">
        <v>25.81</v>
      </c>
      <c r="AZ52">
        <v>0</v>
      </c>
      <c r="BA52">
        <v>0</v>
      </c>
      <c r="BB52">
        <v>47.8</v>
      </c>
      <c r="BC52">
        <v>71.66</v>
      </c>
    </row>
    <row r="53" spans="1:55">
      <c r="A53" t="s">
        <v>399</v>
      </c>
      <c r="G53" t="s">
        <v>95</v>
      </c>
      <c r="H53" s="74">
        <v>254.51</v>
      </c>
      <c r="I53" s="47">
        <v>0</v>
      </c>
      <c r="J53" s="47">
        <v>76.449999999999989</v>
      </c>
      <c r="K53" s="47">
        <v>160.88000000000002</v>
      </c>
      <c r="L53" s="47">
        <v>28.68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0</v>
      </c>
      <c r="Z53">
        <v>26.77</v>
      </c>
      <c r="AA53">
        <v>0</v>
      </c>
      <c r="AB53">
        <v>47.8</v>
      </c>
      <c r="AC53">
        <v>25.81</v>
      </c>
      <c r="AD53">
        <v>0</v>
      </c>
      <c r="AE53">
        <v>4.78</v>
      </c>
      <c r="AF53">
        <v>0.19</v>
      </c>
      <c r="AG53">
        <v>0</v>
      </c>
      <c r="AH53">
        <v>15.61</v>
      </c>
      <c r="AI53">
        <v>38.24</v>
      </c>
      <c r="AJ53">
        <v>6.69</v>
      </c>
      <c r="AK53">
        <v>8.69</v>
      </c>
      <c r="AL53">
        <v>1.46</v>
      </c>
      <c r="AM53">
        <v>5.74</v>
      </c>
      <c r="AN53">
        <v>25.81</v>
      </c>
      <c r="AO53">
        <v>17.21</v>
      </c>
      <c r="AP53">
        <v>47.8</v>
      </c>
      <c r="AQ53">
        <v>0.86</v>
      </c>
      <c r="AR53">
        <v>19.12</v>
      </c>
      <c r="AS53">
        <v>20.07</v>
      </c>
      <c r="AT53">
        <v>28.68</v>
      </c>
      <c r="AU53">
        <v>0</v>
      </c>
      <c r="AV53">
        <v>14.34</v>
      </c>
      <c r="AW53">
        <v>0</v>
      </c>
      <c r="AX53">
        <v>16.25</v>
      </c>
      <c r="AY53">
        <v>25.81</v>
      </c>
      <c r="AZ53">
        <v>0</v>
      </c>
      <c r="BA53">
        <v>0</v>
      </c>
      <c r="BB53">
        <v>47.8</v>
      </c>
      <c r="BC53">
        <v>74.989999999999995</v>
      </c>
    </row>
    <row r="54" spans="1:55">
      <c r="A54" t="s">
        <v>398</v>
      </c>
      <c r="G54" t="s">
        <v>96</v>
      </c>
      <c r="H54" s="74">
        <v>254.31</v>
      </c>
      <c r="I54" s="47">
        <v>0</v>
      </c>
      <c r="J54" s="47">
        <v>78.11999999999999</v>
      </c>
      <c r="K54" s="47">
        <v>160.79000000000002</v>
      </c>
      <c r="L54" s="47">
        <v>28.68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0</v>
      </c>
      <c r="Z54">
        <v>26.77</v>
      </c>
      <c r="AA54">
        <v>0</v>
      </c>
      <c r="AB54">
        <v>47.8</v>
      </c>
      <c r="AC54">
        <v>25.81</v>
      </c>
      <c r="AD54">
        <v>0</v>
      </c>
      <c r="AE54">
        <v>4.78</v>
      </c>
      <c r="AF54">
        <v>0.1</v>
      </c>
      <c r="AG54">
        <v>0</v>
      </c>
      <c r="AH54">
        <v>15.41</v>
      </c>
      <c r="AI54">
        <v>38.24</v>
      </c>
      <c r="AJ54">
        <v>6.69</v>
      </c>
      <c r="AK54">
        <v>8.69</v>
      </c>
      <c r="AL54">
        <v>1.46</v>
      </c>
      <c r="AM54">
        <v>5.74</v>
      </c>
      <c r="AN54">
        <v>25.81</v>
      </c>
      <c r="AO54">
        <v>17.21</v>
      </c>
      <c r="AP54">
        <v>47.8</v>
      </c>
      <c r="AQ54">
        <v>0.86</v>
      </c>
      <c r="AR54">
        <v>19.12</v>
      </c>
      <c r="AS54">
        <v>20.07</v>
      </c>
      <c r="AT54">
        <v>28.68</v>
      </c>
      <c r="AU54">
        <v>0</v>
      </c>
      <c r="AV54">
        <v>14.34</v>
      </c>
      <c r="AW54">
        <v>0</v>
      </c>
      <c r="AX54">
        <v>16.25</v>
      </c>
      <c r="AY54">
        <v>25.81</v>
      </c>
      <c r="AZ54">
        <v>0</v>
      </c>
      <c r="BA54">
        <v>0</v>
      </c>
      <c r="BB54">
        <v>47.8</v>
      </c>
      <c r="BC54">
        <v>76.66</v>
      </c>
    </row>
    <row r="55" spans="1:55">
      <c r="A55" t="s">
        <v>400</v>
      </c>
      <c r="G55" t="s">
        <v>97</v>
      </c>
      <c r="H55" s="74">
        <v>254.20999999999998</v>
      </c>
      <c r="I55" s="47">
        <v>0</v>
      </c>
      <c r="J55" s="47">
        <v>78.11999999999999</v>
      </c>
      <c r="K55" s="47">
        <v>160.88000000000002</v>
      </c>
      <c r="L55" s="47">
        <v>27.73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0</v>
      </c>
      <c r="Z55">
        <v>26.77</v>
      </c>
      <c r="AA55">
        <v>0</v>
      </c>
      <c r="AB55">
        <v>47.8</v>
      </c>
      <c r="AC55">
        <v>25.81</v>
      </c>
      <c r="AD55">
        <v>0</v>
      </c>
      <c r="AE55">
        <v>4.78</v>
      </c>
      <c r="AF55">
        <v>0.19</v>
      </c>
      <c r="AG55">
        <v>0</v>
      </c>
      <c r="AH55">
        <v>15.41</v>
      </c>
      <c r="AI55">
        <v>38.24</v>
      </c>
      <c r="AJ55">
        <v>5.74</v>
      </c>
      <c r="AK55">
        <v>8.69</v>
      </c>
      <c r="AL55">
        <v>1.46</v>
      </c>
      <c r="AM55">
        <v>5.74</v>
      </c>
      <c r="AN55">
        <v>25.81</v>
      </c>
      <c r="AO55">
        <v>17.21</v>
      </c>
      <c r="AP55">
        <v>47.8</v>
      </c>
      <c r="AQ55">
        <v>0.76</v>
      </c>
      <c r="AR55">
        <v>19.12</v>
      </c>
      <c r="AS55">
        <v>20.07</v>
      </c>
      <c r="AT55">
        <v>28.68</v>
      </c>
      <c r="AU55">
        <v>0</v>
      </c>
      <c r="AV55">
        <v>14.34</v>
      </c>
      <c r="AW55">
        <v>0</v>
      </c>
      <c r="AX55">
        <v>16.25</v>
      </c>
      <c r="AY55">
        <v>25.81</v>
      </c>
      <c r="AZ55">
        <v>0</v>
      </c>
      <c r="BA55">
        <v>0</v>
      </c>
      <c r="BB55">
        <v>47.8</v>
      </c>
      <c r="BC55">
        <v>76.66</v>
      </c>
    </row>
    <row r="56" spans="1:55">
      <c r="A56" t="s">
        <v>400</v>
      </c>
      <c r="G56" t="s">
        <v>98</v>
      </c>
      <c r="H56" s="74">
        <v>254.40999999999997</v>
      </c>
      <c r="I56" s="47">
        <v>0</v>
      </c>
      <c r="J56" s="47">
        <v>78.11999999999999</v>
      </c>
      <c r="K56" s="47">
        <v>160.98000000000002</v>
      </c>
      <c r="L56" s="47">
        <v>27.73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0</v>
      </c>
      <c r="Z56">
        <v>26.77</v>
      </c>
      <c r="AA56">
        <v>0</v>
      </c>
      <c r="AB56">
        <v>47.8</v>
      </c>
      <c r="AC56">
        <v>25.81</v>
      </c>
      <c r="AD56">
        <v>0</v>
      </c>
      <c r="AE56">
        <v>4.78</v>
      </c>
      <c r="AF56">
        <v>0.28999999999999998</v>
      </c>
      <c r="AG56">
        <v>0</v>
      </c>
      <c r="AH56">
        <v>15.61</v>
      </c>
      <c r="AI56">
        <v>38.24</v>
      </c>
      <c r="AJ56">
        <v>5.74</v>
      </c>
      <c r="AK56">
        <v>8.69</v>
      </c>
      <c r="AL56">
        <v>1.46</v>
      </c>
      <c r="AM56">
        <v>5.74</v>
      </c>
      <c r="AN56">
        <v>25.81</v>
      </c>
      <c r="AO56">
        <v>17.21</v>
      </c>
      <c r="AP56">
        <v>47.8</v>
      </c>
      <c r="AQ56">
        <v>0.76</v>
      </c>
      <c r="AR56">
        <v>19.12</v>
      </c>
      <c r="AS56">
        <v>20.07</v>
      </c>
      <c r="AT56">
        <v>28.68</v>
      </c>
      <c r="AU56">
        <v>0</v>
      </c>
      <c r="AV56">
        <v>14.34</v>
      </c>
      <c r="AW56">
        <v>0</v>
      </c>
      <c r="AX56">
        <v>16.25</v>
      </c>
      <c r="AY56">
        <v>25.81</v>
      </c>
      <c r="AZ56">
        <v>0</v>
      </c>
      <c r="BA56">
        <v>0</v>
      </c>
      <c r="BB56">
        <v>47.8</v>
      </c>
      <c r="BC56">
        <v>76.66</v>
      </c>
    </row>
    <row r="57" spans="1:55">
      <c r="G57" t="s">
        <v>99</v>
      </c>
      <c r="H57" s="74">
        <v>254.40999999999997</v>
      </c>
      <c r="I57" s="47">
        <v>0</v>
      </c>
      <c r="J57" s="47">
        <v>87.11999999999999</v>
      </c>
      <c r="K57" s="47">
        <v>161.07000000000002</v>
      </c>
      <c r="L57" s="47">
        <v>27.73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0</v>
      </c>
      <c r="Z57">
        <v>26.77</v>
      </c>
      <c r="AA57">
        <v>0</v>
      </c>
      <c r="AB57">
        <v>47.8</v>
      </c>
      <c r="AC57">
        <v>25.81</v>
      </c>
      <c r="AD57">
        <v>0</v>
      </c>
      <c r="AE57">
        <v>4.78</v>
      </c>
      <c r="AF57">
        <v>0.38</v>
      </c>
      <c r="AG57">
        <v>0</v>
      </c>
      <c r="AH57">
        <v>15.61</v>
      </c>
      <c r="AI57">
        <v>38.24</v>
      </c>
      <c r="AJ57">
        <v>5.74</v>
      </c>
      <c r="AK57">
        <v>8.69</v>
      </c>
      <c r="AL57">
        <v>1.46</v>
      </c>
      <c r="AM57">
        <v>5.74</v>
      </c>
      <c r="AN57">
        <v>25.81</v>
      </c>
      <c r="AO57">
        <v>17.21</v>
      </c>
      <c r="AP57">
        <v>47.8</v>
      </c>
      <c r="AQ57">
        <v>0.76</v>
      </c>
      <c r="AR57">
        <v>19.12</v>
      </c>
      <c r="AS57">
        <v>20.07</v>
      </c>
      <c r="AT57">
        <v>28.68</v>
      </c>
      <c r="AU57">
        <v>0</v>
      </c>
      <c r="AV57">
        <v>14.34</v>
      </c>
      <c r="AW57">
        <v>0</v>
      </c>
      <c r="AX57">
        <v>16.25</v>
      </c>
      <c r="AY57">
        <v>25.81</v>
      </c>
      <c r="AZ57">
        <v>0</v>
      </c>
      <c r="BA57">
        <v>0</v>
      </c>
      <c r="BB57">
        <v>47.8</v>
      </c>
      <c r="BC57">
        <v>85.66</v>
      </c>
    </row>
    <row r="58" spans="1:55">
      <c r="G58" t="s">
        <v>100</v>
      </c>
      <c r="H58" s="74">
        <v>254.40999999999997</v>
      </c>
      <c r="I58" s="47">
        <v>0</v>
      </c>
      <c r="J58" s="47">
        <v>87.11999999999999</v>
      </c>
      <c r="K58" s="47">
        <v>161.07000000000002</v>
      </c>
      <c r="L58" s="47">
        <v>27.73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0</v>
      </c>
      <c r="Z58">
        <v>26.77</v>
      </c>
      <c r="AA58">
        <v>0</v>
      </c>
      <c r="AB58">
        <v>47.8</v>
      </c>
      <c r="AC58">
        <v>25.81</v>
      </c>
      <c r="AD58">
        <v>0</v>
      </c>
      <c r="AE58">
        <v>4.78</v>
      </c>
      <c r="AF58">
        <v>0.38</v>
      </c>
      <c r="AG58">
        <v>0</v>
      </c>
      <c r="AH58">
        <v>15.61</v>
      </c>
      <c r="AI58">
        <v>38.24</v>
      </c>
      <c r="AJ58">
        <v>5.74</v>
      </c>
      <c r="AK58">
        <v>8.69</v>
      </c>
      <c r="AL58">
        <v>1.46</v>
      </c>
      <c r="AM58">
        <v>5.74</v>
      </c>
      <c r="AN58">
        <v>25.81</v>
      </c>
      <c r="AO58">
        <v>17.21</v>
      </c>
      <c r="AP58">
        <v>47.8</v>
      </c>
      <c r="AQ58">
        <v>0.76</v>
      </c>
      <c r="AR58">
        <v>19.12</v>
      </c>
      <c r="AS58">
        <v>20.07</v>
      </c>
      <c r="AT58">
        <v>28.68</v>
      </c>
      <c r="AU58">
        <v>0</v>
      </c>
      <c r="AV58">
        <v>14.34</v>
      </c>
      <c r="AW58">
        <v>0</v>
      </c>
      <c r="AX58">
        <v>16.25</v>
      </c>
      <c r="AY58">
        <v>25.81</v>
      </c>
      <c r="AZ58">
        <v>0</v>
      </c>
      <c r="BA58">
        <v>0</v>
      </c>
      <c r="BB58">
        <v>47.8</v>
      </c>
      <c r="BC58">
        <v>85.66</v>
      </c>
    </row>
    <row r="59" spans="1:55">
      <c r="G59" t="s">
        <v>101</v>
      </c>
      <c r="H59" s="74">
        <v>256.20999999999998</v>
      </c>
      <c r="I59" s="47">
        <v>0</v>
      </c>
      <c r="J59" s="47">
        <v>87.11999999999999</v>
      </c>
      <c r="K59" s="47">
        <v>161.07000000000002</v>
      </c>
      <c r="L59" s="47">
        <v>26.77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0</v>
      </c>
      <c r="Z59">
        <v>26.77</v>
      </c>
      <c r="AA59">
        <v>0</v>
      </c>
      <c r="AB59">
        <v>47.8</v>
      </c>
      <c r="AC59">
        <v>25.81</v>
      </c>
      <c r="AD59">
        <v>0</v>
      </c>
      <c r="AE59">
        <v>4.78</v>
      </c>
      <c r="AF59">
        <v>0.38</v>
      </c>
      <c r="AG59">
        <v>0</v>
      </c>
      <c r="AH59">
        <v>17.41</v>
      </c>
      <c r="AI59">
        <v>38.24</v>
      </c>
      <c r="AJ59">
        <v>4.78</v>
      </c>
      <c r="AK59">
        <v>8.69</v>
      </c>
      <c r="AL59">
        <v>1.46</v>
      </c>
      <c r="AM59">
        <v>5.74</v>
      </c>
      <c r="AN59">
        <v>25.81</v>
      </c>
      <c r="AO59">
        <v>17.21</v>
      </c>
      <c r="AP59">
        <v>47.8</v>
      </c>
      <c r="AQ59">
        <v>0.76</v>
      </c>
      <c r="AR59">
        <v>19.12</v>
      </c>
      <c r="AS59">
        <v>20.07</v>
      </c>
      <c r="AT59">
        <v>28.68</v>
      </c>
      <c r="AU59">
        <v>0</v>
      </c>
      <c r="AV59">
        <v>14.34</v>
      </c>
      <c r="AW59">
        <v>0</v>
      </c>
      <c r="AX59">
        <v>16.25</v>
      </c>
      <c r="AY59">
        <v>25.81</v>
      </c>
      <c r="AZ59">
        <v>0</v>
      </c>
      <c r="BA59">
        <v>0</v>
      </c>
      <c r="BB59">
        <v>47.8</v>
      </c>
      <c r="BC59">
        <v>85.66</v>
      </c>
    </row>
    <row r="60" spans="1:55">
      <c r="G60" t="s">
        <v>102</v>
      </c>
      <c r="H60" s="74">
        <v>256.01</v>
      </c>
      <c r="I60" s="47">
        <v>0</v>
      </c>
      <c r="J60" s="47">
        <v>87.11999999999999</v>
      </c>
      <c r="K60" s="47">
        <v>160.98000000000002</v>
      </c>
      <c r="L60" s="47">
        <v>26.77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0</v>
      </c>
      <c r="Z60">
        <v>26.77</v>
      </c>
      <c r="AA60">
        <v>0</v>
      </c>
      <c r="AB60">
        <v>47.8</v>
      </c>
      <c r="AC60">
        <v>25.81</v>
      </c>
      <c r="AD60">
        <v>0</v>
      </c>
      <c r="AE60">
        <v>4.78</v>
      </c>
      <c r="AF60">
        <v>0.28999999999999998</v>
      </c>
      <c r="AG60">
        <v>0</v>
      </c>
      <c r="AH60">
        <v>17.21</v>
      </c>
      <c r="AI60">
        <v>38.24</v>
      </c>
      <c r="AJ60">
        <v>4.78</v>
      </c>
      <c r="AK60">
        <v>8.69</v>
      </c>
      <c r="AL60">
        <v>1.46</v>
      </c>
      <c r="AM60">
        <v>5.74</v>
      </c>
      <c r="AN60">
        <v>25.81</v>
      </c>
      <c r="AO60">
        <v>17.21</v>
      </c>
      <c r="AP60">
        <v>47.8</v>
      </c>
      <c r="AQ60">
        <v>0.76</v>
      </c>
      <c r="AR60">
        <v>19.12</v>
      </c>
      <c r="AS60">
        <v>20.07</v>
      </c>
      <c r="AT60">
        <v>28.68</v>
      </c>
      <c r="AU60">
        <v>0</v>
      </c>
      <c r="AV60">
        <v>14.34</v>
      </c>
      <c r="AW60">
        <v>0</v>
      </c>
      <c r="AX60">
        <v>16.25</v>
      </c>
      <c r="AY60">
        <v>25.81</v>
      </c>
      <c r="AZ60">
        <v>0</v>
      </c>
      <c r="BA60">
        <v>0</v>
      </c>
      <c r="BB60">
        <v>47.8</v>
      </c>
      <c r="BC60">
        <v>85.66</v>
      </c>
    </row>
    <row r="61" spans="1:55">
      <c r="G61" t="s">
        <v>103</v>
      </c>
      <c r="H61" s="74">
        <v>255.81</v>
      </c>
      <c r="I61" s="47">
        <v>0</v>
      </c>
      <c r="J61" s="47">
        <v>84.32</v>
      </c>
      <c r="K61" s="47">
        <v>160.88000000000002</v>
      </c>
      <c r="L61" s="47">
        <v>26.77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0</v>
      </c>
      <c r="Z61">
        <v>26.77</v>
      </c>
      <c r="AA61">
        <v>0</v>
      </c>
      <c r="AB61">
        <v>47.8</v>
      </c>
      <c r="AC61">
        <v>25.81</v>
      </c>
      <c r="AD61">
        <v>0</v>
      </c>
      <c r="AE61">
        <v>4.78</v>
      </c>
      <c r="AF61">
        <v>0.19</v>
      </c>
      <c r="AG61">
        <v>0</v>
      </c>
      <c r="AH61">
        <v>17.010000000000002</v>
      </c>
      <c r="AI61">
        <v>38.24</v>
      </c>
      <c r="AJ61">
        <v>4.78</v>
      </c>
      <c r="AK61">
        <v>8.69</v>
      </c>
      <c r="AL61">
        <v>1.46</v>
      </c>
      <c r="AM61">
        <v>5.74</v>
      </c>
      <c r="AN61">
        <v>25.81</v>
      </c>
      <c r="AO61">
        <v>17.21</v>
      </c>
      <c r="AP61">
        <v>47.8</v>
      </c>
      <c r="AQ61">
        <v>0.76</v>
      </c>
      <c r="AR61">
        <v>19.12</v>
      </c>
      <c r="AS61">
        <v>20.07</v>
      </c>
      <c r="AT61">
        <v>28.68</v>
      </c>
      <c r="AU61">
        <v>0</v>
      </c>
      <c r="AV61">
        <v>14.34</v>
      </c>
      <c r="AW61">
        <v>0</v>
      </c>
      <c r="AX61">
        <v>16.25</v>
      </c>
      <c r="AY61">
        <v>25.81</v>
      </c>
      <c r="AZ61">
        <v>0</v>
      </c>
      <c r="BA61">
        <v>0</v>
      </c>
      <c r="BB61">
        <v>47.8</v>
      </c>
      <c r="BC61">
        <v>82.86</v>
      </c>
    </row>
    <row r="62" spans="1:55">
      <c r="G62" t="s">
        <v>104</v>
      </c>
      <c r="H62" s="74">
        <v>255.61</v>
      </c>
      <c r="I62" s="47">
        <v>0</v>
      </c>
      <c r="J62" s="47">
        <v>80.22999999999999</v>
      </c>
      <c r="K62" s="47">
        <v>160.88000000000002</v>
      </c>
      <c r="L62" s="47">
        <v>26.77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0</v>
      </c>
      <c r="Z62">
        <v>26.77</v>
      </c>
      <c r="AA62">
        <v>0</v>
      </c>
      <c r="AB62">
        <v>47.8</v>
      </c>
      <c r="AC62">
        <v>25.81</v>
      </c>
      <c r="AD62">
        <v>0</v>
      </c>
      <c r="AE62">
        <v>4.78</v>
      </c>
      <c r="AF62">
        <v>0.19</v>
      </c>
      <c r="AG62">
        <v>0</v>
      </c>
      <c r="AH62">
        <v>16.809999999999999</v>
      </c>
      <c r="AI62">
        <v>38.24</v>
      </c>
      <c r="AJ62">
        <v>4.78</v>
      </c>
      <c r="AK62">
        <v>8.69</v>
      </c>
      <c r="AL62">
        <v>1.46</v>
      </c>
      <c r="AM62">
        <v>5.74</v>
      </c>
      <c r="AN62">
        <v>25.81</v>
      </c>
      <c r="AO62">
        <v>17.21</v>
      </c>
      <c r="AP62">
        <v>47.8</v>
      </c>
      <c r="AQ62">
        <v>0.76</v>
      </c>
      <c r="AR62">
        <v>19.12</v>
      </c>
      <c r="AS62">
        <v>20.07</v>
      </c>
      <c r="AT62">
        <v>28.68</v>
      </c>
      <c r="AU62">
        <v>0</v>
      </c>
      <c r="AV62">
        <v>14.34</v>
      </c>
      <c r="AW62">
        <v>0</v>
      </c>
      <c r="AX62">
        <v>16.25</v>
      </c>
      <c r="AY62">
        <v>25.81</v>
      </c>
      <c r="AZ62">
        <v>0</v>
      </c>
      <c r="BA62">
        <v>0</v>
      </c>
      <c r="BB62">
        <v>47.8</v>
      </c>
      <c r="BC62">
        <v>78.77</v>
      </c>
    </row>
    <row r="63" spans="1:55">
      <c r="G63" t="s">
        <v>105</v>
      </c>
      <c r="H63" s="74">
        <v>254.71999999999997</v>
      </c>
      <c r="I63" s="47">
        <v>0</v>
      </c>
      <c r="J63" s="47">
        <v>74.070000000000007</v>
      </c>
      <c r="K63" s="47">
        <v>161.07000000000002</v>
      </c>
      <c r="L63" s="47">
        <v>26.77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0</v>
      </c>
      <c r="Z63">
        <v>26.77</v>
      </c>
      <c r="AA63">
        <v>0</v>
      </c>
      <c r="AB63">
        <v>47.8</v>
      </c>
      <c r="AC63">
        <v>25.81</v>
      </c>
      <c r="AD63">
        <v>0</v>
      </c>
      <c r="AE63">
        <v>4.78</v>
      </c>
      <c r="AF63">
        <v>0.38</v>
      </c>
      <c r="AG63">
        <v>0</v>
      </c>
      <c r="AH63">
        <v>16.010000000000002</v>
      </c>
      <c r="AI63">
        <v>38.24</v>
      </c>
      <c r="AJ63">
        <v>4.78</v>
      </c>
      <c r="AK63">
        <v>8.69</v>
      </c>
      <c r="AL63">
        <v>1.37</v>
      </c>
      <c r="AM63">
        <v>5.74</v>
      </c>
      <c r="AN63">
        <v>25.81</v>
      </c>
      <c r="AO63">
        <v>17.21</v>
      </c>
      <c r="AP63">
        <v>47.8</v>
      </c>
      <c r="AQ63">
        <v>0.67</v>
      </c>
      <c r="AR63">
        <v>19.12</v>
      </c>
      <c r="AS63">
        <v>20.07</v>
      </c>
      <c r="AT63">
        <v>28.68</v>
      </c>
      <c r="AU63">
        <v>0</v>
      </c>
      <c r="AV63">
        <v>14.34</v>
      </c>
      <c r="AW63">
        <v>0</v>
      </c>
      <c r="AX63">
        <v>16.25</v>
      </c>
      <c r="AY63">
        <v>25.81</v>
      </c>
      <c r="AZ63">
        <v>0</v>
      </c>
      <c r="BA63">
        <v>0</v>
      </c>
      <c r="BB63">
        <v>47.8</v>
      </c>
      <c r="BC63">
        <v>72.7</v>
      </c>
    </row>
    <row r="64" spans="1:55">
      <c r="G64" t="s">
        <v>106</v>
      </c>
      <c r="H64" s="74">
        <v>254.32</v>
      </c>
      <c r="I64" s="47">
        <v>0</v>
      </c>
      <c r="J64" s="47">
        <v>68.010000000000005</v>
      </c>
      <c r="K64" s="47">
        <v>161.07000000000002</v>
      </c>
      <c r="L64" s="47">
        <v>26.77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0</v>
      </c>
      <c r="Z64">
        <v>26.77</v>
      </c>
      <c r="AA64">
        <v>0</v>
      </c>
      <c r="AB64">
        <v>47.8</v>
      </c>
      <c r="AC64">
        <v>25.81</v>
      </c>
      <c r="AD64">
        <v>0</v>
      </c>
      <c r="AE64">
        <v>4.78</v>
      </c>
      <c r="AF64">
        <v>0.38</v>
      </c>
      <c r="AG64">
        <v>0</v>
      </c>
      <c r="AH64">
        <v>15.61</v>
      </c>
      <c r="AI64">
        <v>38.24</v>
      </c>
      <c r="AJ64">
        <v>4.78</v>
      </c>
      <c r="AK64">
        <v>8.69</v>
      </c>
      <c r="AL64">
        <v>1.37</v>
      </c>
      <c r="AM64">
        <v>5.74</v>
      </c>
      <c r="AN64">
        <v>25.81</v>
      </c>
      <c r="AO64">
        <v>17.21</v>
      </c>
      <c r="AP64">
        <v>47.8</v>
      </c>
      <c r="AQ64">
        <v>0.67</v>
      </c>
      <c r="AR64">
        <v>19.12</v>
      </c>
      <c r="AS64">
        <v>20.07</v>
      </c>
      <c r="AT64">
        <v>28.68</v>
      </c>
      <c r="AU64">
        <v>0</v>
      </c>
      <c r="AV64">
        <v>14.34</v>
      </c>
      <c r="AW64">
        <v>0</v>
      </c>
      <c r="AX64">
        <v>16.25</v>
      </c>
      <c r="AY64">
        <v>25.81</v>
      </c>
      <c r="AZ64">
        <v>0</v>
      </c>
      <c r="BA64">
        <v>0</v>
      </c>
      <c r="BB64">
        <v>47.8</v>
      </c>
      <c r="BC64">
        <v>66.64</v>
      </c>
    </row>
    <row r="65" spans="7:55">
      <c r="G65" t="s">
        <v>107</v>
      </c>
      <c r="H65" s="74">
        <v>252.71999999999997</v>
      </c>
      <c r="I65" s="47">
        <v>0</v>
      </c>
      <c r="J65" s="47">
        <v>61.94</v>
      </c>
      <c r="K65" s="47">
        <v>161.17000000000002</v>
      </c>
      <c r="L65" s="47">
        <v>26.77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0</v>
      </c>
      <c r="Z65">
        <v>26.77</v>
      </c>
      <c r="AA65">
        <v>0</v>
      </c>
      <c r="AB65">
        <v>47.8</v>
      </c>
      <c r="AC65">
        <v>25.81</v>
      </c>
      <c r="AD65">
        <v>0</v>
      </c>
      <c r="AE65">
        <v>4.78</v>
      </c>
      <c r="AF65">
        <v>0.48</v>
      </c>
      <c r="AG65">
        <v>0</v>
      </c>
      <c r="AH65">
        <v>14.01</v>
      </c>
      <c r="AI65">
        <v>38.24</v>
      </c>
      <c r="AJ65">
        <v>4.78</v>
      </c>
      <c r="AK65">
        <v>8.69</v>
      </c>
      <c r="AL65">
        <v>1.37</v>
      </c>
      <c r="AM65">
        <v>5.74</v>
      </c>
      <c r="AN65">
        <v>25.81</v>
      </c>
      <c r="AO65">
        <v>17.21</v>
      </c>
      <c r="AP65">
        <v>47.8</v>
      </c>
      <c r="AQ65">
        <v>0.67</v>
      </c>
      <c r="AR65">
        <v>19.12</v>
      </c>
      <c r="AS65">
        <v>20.07</v>
      </c>
      <c r="AT65">
        <v>28.68</v>
      </c>
      <c r="AU65">
        <v>0</v>
      </c>
      <c r="AV65">
        <v>14.34</v>
      </c>
      <c r="AW65">
        <v>0</v>
      </c>
      <c r="AX65">
        <v>16.25</v>
      </c>
      <c r="AY65">
        <v>25.81</v>
      </c>
      <c r="AZ65">
        <v>0</v>
      </c>
      <c r="BA65">
        <v>0</v>
      </c>
      <c r="BB65">
        <v>47.8</v>
      </c>
      <c r="BC65">
        <v>60.57</v>
      </c>
    </row>
    <row r="66" spans="7:55">
      <c r="G66" t="s">
        <v>108</v>
      </c>
      <c r="H66" s="74">
        <v>252.91999999999996</v>
      </c>
      <c r="I66" s="47">
        <v>0</v>
      </c>
      <c r="J66" s="47">
        <v>55.879999999999995</v>
      </c>
      <c r="K66" s="47">
        <v>161.45000000000002</v>
      </c>
      <c r="L66" s="47">
        <v>26.77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0</v>
      </c>
      <c r="Z66">
        <v>26.77</v>
      </c>
      <c r="AA66">
        <v>0</v>
      </c>
      <c r="AB66">
        <v>47.8</v>
      </c>
      <c r="AC66">
        <v>25.81</v>
      </c>
      <c r="AD66">
        <v>0</v>
      </c>
      <c r="AE66">
        <v>4.78</v>
      </c>
      <c r="AF66">
        <v>0.76</v>
      </c>
      <c r="AG66">
        <v>0</v>
      </c>
      <c r="AH66">
        <v>14.21</v>
      </c>
      <c r="AI66">
        <v>38.24</v>
      </c>
      <c r="AJ66">
        <v>4.78</v>
      </c>
      <c r="AK66">
        <v>8.69</v>
      </c>
      <c r="AL66">
        <v>1.37</v>
      </c>
      <c r="AM66">
        <v>5.74</v>
      </c>
      <c r="AN66">
        <v>25.81</v>
      </c>
      <c r="AO66">
        <v>17.21</v>
      </c>
      <c r="AP66">
        <v>47.8</v>
      </c>
      <c r="AQ66">
        <v>0.67</v>
      </c>
      <c r="AR66">
        <v>19.12</v>
      </c>
      <c r="AS66">
        <v>20.07</v>
      </c>
      <c r="AT66">
        <v>28.68</v>
      </c>
      <c r="AU66">
        <v>0</v>
      </c>
      <c r="AV66">
        <v>14.34</v>
      </c>
      <c r="AW66">
        <v>0</v>
      </c>
      <c r="AX66">
        <v>16.25</v>
      </c>
      <c r="AY66">
        <v>25.81</v>
      </c>
      <c r="AZ66">
        <v>0</v>
      </c>
      <c r="BA66">
        <v>0</v>
      </c>
      <c r="BB66">
        <v>47.8</v>
      </c>
      <c r="BC66">
        <v>54.51</v>
      </c>
    </row>
    <row r="67" spans="7:55">
      <c r="G67" t="s">
        <v>109</v>
      </c>
      <c r="H67" s="74">
        <v>250.72999999999996</v>
      </c>
      <c r="I67" s="47">
        <v>0</v>
      </c>
      <c r="J67" s="47">
        <v>48.71</v>
      </c>
      <c r="K67" s="47">
        <v>160.69</v>
      </c>
      <c r="L67" s="47">
        <v>24.86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0</v>
      </c>
      <c r="Z67">
        <v>26.77</v>
      </c>
      <c r="AA67">
        <v>0</v>
      </c>
      <c r="AB67">
        <v>47.8</v>
      </c>
      <c r="AC67">
        <v>25.81</v>
      </c>
      <c r="AD67">
        <v>0</v>
      </c>
      <c r="AE67">
        <v>4.78</v>
      </c>
      <c r="AF67">
        <v>0</v>
      </c>
      <c r="AG67">
        <v>0</v>
      </c>
      <c r="AH67">
        <v>12.21</v>
      </c>
      <c r="AI67">
        <v>38.24</v>
      </c>
      <c r="AJ67">
        <v>2.87</v>
      </c>
      <c r="AK67">
        <v>8.69</v>
      </c>
      <c r="AL67">
        <v>1.46</v>
      </c>
      <c r="AM67">
        <v>5.74</v>
      </c>
      <c r="AN67">
        <v>25.81</v>
      </c>
      <c r="AO67">
        <v>17.21</v>
      </c>
      <c r="AP67">
        <v>47.8</v>
      </c>
      <c r="AQ67">
        <v>0.48</v>
      </c>
      <c r="AR67">
        <v>19.12</v>
      </c>
      <c r="AS67">
        <v>20.07</v>
      </c>
      <c r="AT67">
        <v>28.68</v>
      </c>
      <c r="AU67">
        <v>0</v>
      </c>
      <c r="AV67">
        <v>14.34</v>
      </c>
      <c r="AW67">
        <v>0</v>
      </c>
      <c r="AX67">
        <v>16.25</v>
      </c>
      <c r="AY67">
        <v>25.81</v>
      </c>
      <c r="AZ67">
        <v>0</v>
      </c>
      <c r="BA67">
        <v>0</v>
      </c>
      <c r="BB67">
        <v>47.8</v>
      </c>
      <c r="BC67">
        <v>47.25</v>
      </c>
    </row>
    <row r="68" spans="7:55">
      <c r="G68" t="s">
        <v>110</v>
      </c>
      <c r="H68" s="74">
        <v>250.92999999999995</v>
      </c>
      <c r="I68" s="47">
        <v>0</v>
      </c>
      <c r="J68" s="47">
        <v>41.46</v>
      </c>
      <c r="K68" s="47">
        <v>156.96</v>
      </c>
      <c r="L68" s="47">
        <v>24.86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0</v>
      </c>
      <c r="Z68">
        <v>26.77</v>
      </c>
      <c r="AA68">
        <v>0</v>
      </c>
      <c r="AB68">
        <v>47.8</v>
      </c>
      <c r="AC68">
        <v>25.81</v>
      </c>
      <c r="AD68">
        <v>0</v>
      </c>
      <c r="AE68">
        <v>4.78</v>
      </c>
      <c r="AF68">
        <v>0.28999999999999998</v>
      </c>
      <c r="AG68">
        <v>0</v>
      </c>
      <c r="AH68">
        <v>12.41</v>
      </c>
      <c r="AI68">
        <v>34.22</v>
      </c>
      <c r="AJ68">
        <v>2.87</v>
      </c>
      <c r="AK68">
        <v>8.69</v>
      </c>
      <c r="AL68">
        <v>1.46</v>
      </c>
      <c r="AM68">
        <v>5.74</v>
      </c>
      <c r="AN68">
        <v>25.81</v>
      </c>
      <c r="AO68">
        <v>17.21</v>
      </c>
      <c r="AP68">
        <v>47.8</v>
      </c>
      <c r="AQ68">
        <v>0.48</v>
      </c>
      <c r="AR68">
        <v>19.12</v>
      </c>
      <c r="AS68">
        <v>20.07</v>
      </c>
      <c r="AT68">
        <v>28.68</v>
      </c>
      <c r="AU68">
        <v>0</v>
      </c>
      <c r="AV68">
        <v>14.34</v>
      </c>
      <c r="AW68">
        <v>0</v>
      </c>
      <c r="AX68">
        <v>16.25</v>
      </c>
      <c r="AY68">
        <v>25.81</v>
      </c>
      <c r="AZ68">
        <v>0</v>
      </c>
      <c r="BA68">
        <v>0</v>
      </c>
      <c r="BB68">
        <v>47.8</v>
      </c>
      <c r="BC68">
        <v>40</v>
      </c>
    </row>
    <row r="69" spans="7:55">
      <c r="G69" t="s">
        <v>111</v>
      </c>
      <c r="H69" s="74">
        <v>251.13</v>
      </c>
      <c r="I69" s="47">
        <v>0</v>
      </c>
      <c r="J69" s="47">
        <v>34.19</v>
      </c>
      <c r="K69" s="47">
        <v>152.95000000000002</v>
      </c>
      <c r="L69" s="47">
        <v>24.86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0</v>
      </c>
      <c r="Z69">
        <v>26.77</v>
      </c>
      <c r="AA69">
        <v>0</v>
      </c>
      <c r="AB69">
        <v>47.8</v>
      </c>
      <c r="AC69">
        <v>25.81</v>
      </c>
      <c r="AD69">
        <v>0</v>
      </c>
      <c r="AE69">
        <v>4.78</v>
      </c>
      <c r="AF69">
        <v>4.4000000000000004</v>
      </c>
      <c r="AG69">
        <v>0</v>
      </c>
      <c r="AH69">
        <v>12.61</v>
      </c>
      <c r="AI69">
        <v>26.1</v>
      </c>
      <c r="AJ69">
        <v>2.87</v>
      </c>
      <c r="AK69">
        <v>8.69</v>
      </c>
      <c r="AL69">
        <v>1.46</v>
      </c>
      <c r="AM69">
        <v>5.74</v>
      </c>
      <c r="AN69">
        <v>25.81</v>
      </c>
      <c r="AO69">
        <v>17.21</v>
      </c>
      <c r="AP69">
        <v>47.8</v>
      </c>
      <c r="AQ69">
        <v>0.48</v>
      </c>
      <c r="AR69">
        <v>19.12</v>
      </c>
      <c r="AS69">
        <v>20.07</v>
      </c>
      <c r="AT69">
        <v>28.68</v>
      </c>
      <c r="AU69">
        <v>0</v>
      </c>
      <c r="AV69">
        <v>14.34</v>
      </c>
      <c r="AW69">
        <v>0</v>
      </c>
      <c r="AX69">
        <v>16.25</v>
      </c>
      <c r="AY69">
        <v>25.81</v>
      </c>
      <c r="AZ69">
        <v>0</v>
      </c>
      <c r="BA69">
        <v>0</v>
      </c>
      <c r="BB69">
        <v>47.8</v>
      </c>
      <c r="BC69">
        <v>32.729999999999997</v>
      </c>
    </row>
    <row r="70" spans="7:55">
      <c r="G70" t="s">
        <v>112</v>
      </c>
      <c r="H70" s="74">
        <v>251.13</v>
      </c>
      <c r="I70" s="47">
        <v>0</v>
      </c>
      <c r="J70" s="47">
        <v>26.94</v>
      </c>
      <c r="K70" s="47">
        <v>144.06</v>
      </c>
      <c r="L70" s="47">
        <v>24.86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0</v>
      </c>
      <c r="Z70">
        <v>26.77</v>
      </c>
      <c r="AA70">
        <v>0</v>
      </c>
      <c r="AB70">
        <v>47.8</v>
      </c>
      <c r="AC70">
        <v>25.81</v>
      </c>
      <c r="AD70">
        <v>0</v>
      </c>
      <c r="AE70">
        <v>4.78</v>
      </c>
      <c r="AF70">
        <v>3.73</v>
      </c>
      <c r="AG70">
        <v>0</v>
      </c>
      <c r="AH70">
        <v>12.61</v>
      </c>
      <c r="AI70">
        <v>17.88</v>
      </c>
      <c r="AJ70">
        <v>2.87</v>
      </c>
      <c r="AK70">
        <v>8.69</v>
      </c>
      <c r="AL70">
        <v>1.46</v>
      </c>
      <c r="AM70">
        <v>5.74</v>
      </c>
      <c r="AN70">
        <v>25.81</v>
      </c>
      <c r="AO70">
        <v>17.21</v>
      </c>
      <c r="AP70">
        <v>47.8</v>
      </c>
      <c r="AQ70">
        <v>0.48</v>
      </c>
      <c r="AR70">
        <v>19.12</v>
      </c>
      <c r="AS70">
        <v>20.07</v>
      </c>
      <c r="AT70">
        <v>28.68</v>
      </c>
      <c r="AU70">
        <v>0</v>
      </c>
      <c r="AV70">
        <v>14.34</v>
      </c>
      <c r="AW70">
        <v>0</v>
      </c>
      <c r="AX70">
        <v>16.25</v>
      </c>
      <c r="AY70">
        <v>25.81</v>
      </c>
      <c r="AZ70">
        <v>0</v>
      </c>
      <c r="BA70">
        <v>0</v>
      </c>
      <c r="BB70">
        <v>47.8</v>
      </c>
      <c r="BC70">
        <v>25.48</v>
      </c>
    </row>
    <row r="71" spans="7:55">
      <c r="G71" t="s">
        <v>113</v>
      </c>
      <c r="H71" s="74">
        <v>251.32999999999998</v>
      </c>
      <c r="I71" s="47">
        <v>0</v>
      </c>
      <c r="J71" s="47">
        <v>21.220000000000002</v>
      </c>
      <c r="K71" s="47">
        <v>155.9</v>
      </c>
      <c r="L71" s="47">
        <v>22.95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26.77</v>
      </c>
      <c r="AA71">
        <v>0</v>
      </c>
      <c r="AB71">
        <v>47.8</v>
      </c>
      <c r="AC71">
        <v>36.32</v>
      </c>
      <c r="AD71">
        <v>0</v>
      </c>
      <c r="AE71">
        <v>0</v>
      </c>
      <c r="AF71">
        <v>0</v>
      </c>
      <c r="AG71">
        <v>0</v>
      </c>
      <c r="AH71">
        <v>12.81</v>
      </c>
      <c r="AI71">
        <v>0</v>
      </c>
      <c r="AJ71">
        <v>0.96</v>
      </c>
      <c r="AK71">
        <v>8.69</v>
      </c>
      <c r="AL71">
        <v>1.46</v>
      </c>
      <c r="AM71">
        <v>5.74</v>
      </c>
      <c r="AN71">
        <v>36.32</v>
      </c>
      <c r="AO71">
        <v>17.21</v>
      </c>
      <c r="AP71">
        <v>47.8</v>
      </c>
      <c r="AQ71">
        <v>0.48</v>
      </c>
      <c r="AR71">
        <v>19.12</v>
      </c>
      <c r="AS71">
        <v>20.07</v>
      </c>
      <c r="AT71">
        <v>28.68</v>
      </c>
      <c r="AU71">
        <v>0</v>
      </c>
      <c r="AV71">
        <v>14.34</v>
      </c>
      <c r="AW71">
        <v>0</v>
      </c>
      <c r="AX71">
        <v>16.25</v>
      </c>
      <c r="AY71">
        <v>43.02</v>
      </c>
      <c r="AZ71">
        <v>0</v>
      </c>
      <c r="BA71">
        <v>0</v>
      </c>
      <c r="BB71">
        <v>47.8</v>
      </c>
      <c r="BC71">
        <v>19.760000000000002</v>
      </c>
    </row>
    <row r="72" spans="7:55">
      <c r="G72" t="s">
        <v>114</v>
      </c>
      <c r="H72" s="74">
        <v>251.52999999999997</v>
      </c>
      <c r="I72" s="47">
        <v>0</v>
      </c>
      <c r="J72" s="47">
        <v>15.489999999999998</v>
      </c>
      <c r="K72" s="47">
        <v>155.9</v>
      </c>
      <c r="L72" s="47">
        <v>22.95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26.77</v>
      </c>
      <c r="AA72">
        <v>0</v>
      </c>
      <c r="AB72">
        <v>47.8</v>
      </c>
      <c r="AC72">
        <v>36.32</v>
      </c>
      <c r="AD72">
        <v>0</v>
      </c>
      <c r="AE72">
        <v>0</v>
      </c>
      <c r="AF72">
        <v>0</v>
      </c>
      <c r="AG72">
        <v>0</v>
      </c>
      <c r="AH72">
        <v>13.01</v>
      </c>
      <c r="AI72">
        <v>0</v>
      </c>
      <c r="AJ72">
        <v>0.96</v>
      </c>
      <c r="AK72">
        <v>8.69</v>
      </c>
      <c r="AL72">
        <v>1.46</v>
      </c>
      <c r="AM72">
        <v>5.74</v>
      </c>
      <c r="AN72">
        <v>36.32</v>
      </c>
      <c r="AO72">
        <v>17.21</v>
      </c>
      <c r="AP72">
        <v>47.8</v>
      </c>
      <c r="AQ72">
        <v>0.48</v>
      </c>
      <c r="AR72">
        <v>19.12</v>
      </c>
      <c r="AS72">
        <v>20.07</v>
      </c>
      <c r="AT72">
        <v>28.68</v>
      </c>
      <c r="AU72">
        <v>0</v>
      </c>
      <c r="AV72">
        <v>14.34</v>
      </c>
      <c r="AW72">
        <v>0</v>
      </c>
      <c r="AX72">
        <v>16.25</v>
      </c>
      <c r="AY72">
        <v>43.02</v>
      </c>
      <c r="AZ72">
        <v>0</v>
      </c>
      <c r="BA72">
        <v>0</v>
      </c>
      <c r="BB72">
        <v>47.8</v>
      </c>
      <c r="BC72">
        <v>14.03</v>
      </c>
    </row>
    <row r="73" spans="7:55">
      <c r="G73" t="s">
        <v>115</v>
      </c>
      <c r="H73" s="74">
        <v>248.71999999999997</v>
      </c>
      <c r="I73" s="47">
        <v>0</v>
      </c>
      <c r="J73" s="47">
        <v>9.77</v>
      </c>
      <c r="K73" s="47">
        <v>155.9</v>
      </c>
      <c r="L73" s="47">
        <v>22.95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26.77</v>
      </c>
      <c r="AA73">
        <v>0</v>
      </c>
      <c r="AB73">
        <v>47.8</v>
      </c>
      <c r="AC73">
        <v>36.32</v>
      </c>
      <c r="AD73">
        <v>0</v>
      </c>
      <c r="AE73">
        <v>0</v>
      </c>
      <c r="AF73">
        <v>0</v>
      </c>
      <c r="AG73">
        <v>0</v>
      </c>
      <c r="AH73">
        <v>10.199999999999999</v>
      </c>
      <c r="AI73">
        <v>0</v>
      </c>
      <c r="AJ73">
        <v>0.96</v>
      </c>
      <c r="AK73">
        <v>8.69</v>
      </c>
      <c r="AL73">
        <v>1.46</v>
      </c>
      <c r="AM73">
        <v>5.74</v>
      </c>
      <c r="AN73">
        <v>36.32</v>
      </c>
      <c r="AO73">
        <v>17.21</v>
      </c>
      <c r="AP73">
        <v>47.8</v>
      </c>
      <c r="AQ73">
        <v>0.48</v>
      </c>
      <c r="AR73">
        <v>19.12</v>
      </c>
      <c r="AS73">
        <v>20.07</v>
      </c>
      <c r="AT73">
        <v>28.68</v>
      </c>
      <c r="AU73">
        <v>0</v>
      </c>
      <c r="AV73">
        <v>14.34</v>
      </c>
      <c r="AW73">
        <v>0</v>
      </c>
      <c r="AX73">
        <v>16.25</v>
      </c>
      <c r="AY73">
        <v>43.02</v>
      </c>
      <c r="AZ73">
        <v>0</v>
      </c>
      <c r="BA73">
        <v>0</v>
      </c>
      <c r="BB73">
        <v>47.8</v>
      </c>
      <c r="BC73">
        <v>8.31</v>
      </c>
    </row>
    <row r="74" spans="7:55">
      <c r="G74" t="s">
        <v>116</v>
      </c>
      <c r="H74" s="74">
        <v>248.91999999999996</v>
      </c>
      <c r="I74" s="47">
        <v>0</v>
      </c>
      <c r="J74" s="47">
        <v>4.05</v>
      </c>
      <c r="K74" s="47">
        <v>155.9</v>
      </c>
      <c r="L74" s="47">
        <v>22.95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26.77</v>
      </c>
      <c r="AA74">
        <v>0</v>
      </c>
      <c r="AB74">
        <v>47.8</v>
      </c>
      <c r="AC74">
        <v>36.32</v>
      </c>
      <c r="AD74">
        <v>0</v>
      </c>
      <c r="AE74">
        <v>0</v>
      </c>
      <c r="AF74">
        <v>0</v>
      </c>
      <c r="AG74">
        <v>0</v>
      </c>
      <c r="AH74">
        <v>10.4</v>
      </c>
      <c r="AI74">
        <v>0</v>
      </c>
      <c r="AJ74">
        <v>0.96</v>
      </c>
      <c r="AK74">
        <v>8.69</v>
      </c>
      <c r="AL74">
        <v>1.46</v>
      </c>
      <c r="AM74">
        <v>5.74</v>
      </c>
      <c r="AN74">
        <v>36.32</v>
      </c>
      <c r="AO74">
        <v>17.21</v>
      </c>
      <c r="AP74">
        <v>47.8</v>
      </c>
      <c r="AQ74">
        <v>0.48</v>
      </c>
      <c r="AR74">
        <v>19.12</v>
      </c>
      <c r="AS74">
        <v>20.07</v>
      </c>
      <c r="AT74">
        <v>28.68</v>
      </c>
      <c r="AU74">
        <v>0</v>
      </c>
      <c r="AV74">
        <v>14.34</v>
      </c>
      <c r="AW74">
        <v>0</v>
      </c>
      <c r="AX74">
        <v>16.25</v>
      </c>
      <c r="AY74">
        <v>43.02</v>
      </c>
      <c r="AZ74">
        <v>0</v>
      </c>
      <c r="BA74">
        <v>0</v>
      </c>
      <c r="BB74">
        <v>47.8</v>
      </c>
      <c r="BC74">
        <v>2.59</v>
      </c>
    </row>
    <row r="75" spans="7:55">
      <c r="G75" t="s">
        <v>117</v>
      </c>
      <c r="H75" s="74">
        <v>249.32</v>
      </c>
      <c r="I75" s="47">
        <v>0</v>
      </c>
      <c r="J75" s="47">
        <v>2.91</v>
      </c>
      <c r="K75" s="47">
        <v>155.9</v>
      </c>
      <c r="L75" s="47">
        <v>21.990000000000002</v>
      </c>
      <c r="M75" s="75">
        <v>0</v>
      </c>
      <c r="N75" s="74">
        <v>86.039999999999992</v>
      </c>
      <c r="O75" s="47">
        <v>114.72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47.8</v>
      </c>
      <c r="Z75">
        <v>26.77</v>
      </c>
      <c r="AA75">
        <v>28.68</v>
      </c>
      <c r="AB75">
        <v>47.8</v>
      </c>
      <c r="AC75">
        <v>36.32</v>
      </c>
      <c r="AD75">
        <v>38.24</v>
      </c>
      <c r="AE75">
        <v>0</v>
      </c>
      <c r="AF75">
        <v>0</v>
      </c>
      <c r="AG75">
        <v>38.24</v>
      </c>
      <c r="AH75">
        <v>10.8</v>
      </c>
      <c r="AI75">
        <v>0</v>
      </c>
      <c r="AJ75">
        <v>0</v>
      </c>
      <c r="AK75">
        <v>8.69</v>
      </c>
      <c r="AL75">
        <v>1.46</v>
      </c>
      <c r="AM75">
        <v>5.74</v>
      </c>
      <c r="AN75">
        <v>36.32</v>
      </c>
      <c r="AO75">
        <v>17.21</v>
      </c>
      <c r="AP75">
        <v>47.8</v>
      </c>
      <c r="AQ75">
        <v>0.48</v>
      </c>
      <c r="AR75">
        <v>19.12</v>
      </c>
      <c r="AS75">
        <v>20.07</v>
      </c>
      <c r="AT75">
        <v>28.68</v>
      </c>
      <c r="AU75">
        <v>0</v>
      </c>
      <c r="AV75">
        <v>14.34</v>
      </c>
      <c r="AW75">
        <v>0</v>
      </c>
      <c r="AX75">
        <v>16.25</v>
      </c>
      <c r="AY75">
        <v>43.02</v>
      </c>
      <c r="AZ75">
        <v>0</v>
      </c>
      <c r="BA75">
        <v>47.8</v>
      </c>
      <c r="BB75">
        <v>47.8</v>
      </c>
      <c r="BC75">
        <v>1.45</v>
      </c>
    </row>
    <row r="76" spans="7:55">
      <c r="G76" t="s">
        <v>118</v>
      </c>
      <c r="H76" s="74">
        <v>249.72999999999996</v>
      </c>
      <c r="I76" s="47">
        <v>0</v>
      </c>
      <c r="J76" s="47">
        <v>2.11</v>
      </c>
      <c r="K76" s="47">
        <v>155.9</v>
      </c>
      <c r="L76" s="47">
        <v>21.990000000000002</v>
      </c>
      <c r="M76" s="75">
        <v>0</v>
      </c>
      <c r="N76" s="74">
        <v>86.039999999999992</v>
      </c>
      <c r="O76" s="47">
        <v>114.72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47.8</v>
      </c>
      <c r="Z76">
        <v>26.77</v>
      </c>
      <c r="AA76">
        <v>28.68</v>
      </c>
      <c r="AB76">
        <v>47.8</v>
      </c>
      <c r="AC76">
        <v>36.32</v>
      </c>
      <c r="AD76">
        <v>38.24</v>
      </c>
      <c r="AE76">
        <v>0</v>
      </c>
      <c r="AF76">
        <v>0</v>
      </c>
      <c r="AG76">
        <v>38.24</v>
      </c>
      <c r="AH76">
        <v>11.21</v>
      </c>
      <c r="AI76">
        <v>0</v>
      </c>
      <c r="AJ76">
        <v>0</v>
      </c>
      <c r="AK76">
        <v>8.69</v>
      </c>
      <c r="AL76">
        <v>1.46</v>
      </c>
      <c r="AM76">
        <v>5.74</v>
      </c>
      <c r="AN76">
        <v>36.32</v>
      </c>
      <c r="AO76">
        <v>17.21</v>
      </c>
      <c r="AP76">
        <v>47.8</v>
      </c>
      <c r="AQ76">
        <v>0.48</v>
      </c>
      <c r="AR76">
        <v>19.12</v>
      </c>
      <c r="AS76">
        <v>20.07</v>
      </c>
      <c r="AT76">
        <v>28.68</v>
      </c>
      <c r="AU76">
        <v>0</v>
      </c>
      <c r="AV76">
        <v>14.34</v>
      </c>
      <c r="AW76">
        <v>0</v>
      </c>
      <c r="AX76">
        <v>16.25</v>
      </c>
      <c r="AY76">
        <v>43.02</v>
      </c>
      <c r="AZ76">
        <v>0</v>
      </c>
      <c r="BA76">
        <v>47.8</v>
      </c>
      <c r="BB76">
        <v>47.8</v>
      </c>
      <c r="BC76">
        <v>0.65</v>
      </c>
    </row>
    <row r="77" spans="7:55">
      <c r="G77" t="s">
        <v>119</v>
      </c>
      <c r="H77" s="74">
        <v>247.71999999999997</v>
      </c>
      <c r="I77" s="47">
        <v>0</v>
      </c>
      <c r="J77" s="47">
        <v>1.46</v>
      </c>
      <c r="K77" s="47">
        <v>155.9</v>
      </c>
      <c r="L77" s="47">
        <v>21.990000000000002</v>
      </c>
      <c r="M77" s="75">
        <v>0</v>
      </c>
      <c r="N77" s="74">
        <v>86.039999999999992</v>
      </c>
      <c r="O77" s="47">
        <v>114.72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47.8</v>
      </c>
      <c r="Z77">
        <v>26.77</v>
      </c>
      <c r="AA77">
        <v>28.68</v>
      </c>
      <c r="AB77">
        <v>47.8</v>
      </c>
      <c r="AC77">
        <v>36.32</v>
      </c>
      <c r="AD77">
        <v>38.24</v>
      </c>
      <c r="AE77">
        <v>0</v>
      </c>
      <c r="AF77">
        <v>0</v>
      </c>
      <c r="AG77">
        <v>38.24</v>
      </c>
      <c r="AH77">
        <v>9.1999999999999993</v>
      </c>
      <c r="AI77">
        <v>0</v>
      </c>
      <c r="AJ77">
        <v>0</v>
      </c>
      <c r="AK77">
        <v>8.69</v>
      </c>
      <c r="AL77">
        <v>1.46</v>
      </c>
      <c r="AM77">
        <v>5.74</v>
      </c>
      <c r="AN77">
        <v>36.32</v>
      </c>
      <c r="AO77">
        <v>17.21</v>
      </c>
      <c r="AP77">
        <v>47.8</v>
      </c>
      <c r="AQ77">
        <v>0.48</v>
      </c>
      <c r="AR77">
        <v>19.12</v>
      </c>
      <c r="AS77">
        <v>20.07</v>
      </c>
      <c r="AT77">
        <v>28.68</v>
      </c>
      <c r="AU77">
        <v>0</v>
      </c>
      <c r="AV77">
        <v>14.34</v>
      </c>
      <c r="AW77">
        <v>0</v>
      </c>
      <c r="AX77">
        <v>16.25</v>
      </c>
      <c r="AY77">
        <v>43.02</v>
      </c>
      <c r="AZ77">
        <v>0</v>
      </c>
      <c r="BA77">
        <v>47.8</v>
      </c>
      <c r="BB77">
        <v>47.8</v>
      </c>
      <c r="BC77">
        <v>0</v>
      </c>
    </row>
    <row r="78" spans="7:55">
      <c r="G78" t="s">
        <v>120</v>
      </c>
      <c r="H78" s="74">
        <v>248.11999999999995</v>
      </c>
      <c r="I78" s="47">
        <v>0</v>
      </c>
      <c r="J78" s="47">
        <v>1.46</v>
      </c>
      <c r="K78" s="47">
        <v>155.9</v>
      </c>
      <c r="L78" s="47">
        <v>21.990000000000002</v>
      </c>
      <c r="M78" s="75">
        <v>0</v>
      </c>
      <c r="N78" s="74">
        <v>86.039999999999992</v>
      </c>
      <c r="O78" s="47">
        <v>114.72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47.8</v>
      </c>
      <c r="Z78">
        <v>26.77</v>
      </c>
      <c r="AA78">
        <v>28.68</v>
      </c>
      <c r="AB78">
        <v>47.8</v>
      </c>
      <c r="AC78">
        <v>36.32</v>
      </c>
      <c r="AD78">
        <v>38.24</v>
      </c>
      <c r="AE78">
        <v>0</v>
      </c>
      <c r="AF78">
        <v>0</v>
      </c>
      <c r="AG78">
        <v>38.24</v>
      </c>
      <c r="AH78">
        <v>9.6</v>
      </c>
      <c r="AI78">
        <v>0</v>
      </c>
      <c r="AJ78">
        <v>0</v>
      </c>
      <c r="AK78">
        <v>8.69</v>
      </c>
      <c r="AL78">
        <v>1.46</v>
      </c>
      <c r="AM78">
        <v>5.74</v>
      </c>
      <c r="AN78">
        <v>36.32</v>
      </c>
      <c r="AO78">
        <v>17.21</v>
      </c>
      <c r="AP78">
        <v>47.8</v>
      </c>
      <c r="AQ78">
        <v>0.48</v>
      </c>
      <c r="AR78">
        <v>19.12</v>
      </c>
      <c r="AS78">
        <v>20.07</v>
      </c>
      <c r="AT78">
        <v>28.68</v>
      </c>
      <c r="AU78">
        <v>0</v>
      </c>
      <c r="AV78">
        <v>14.34</v>
      </c>
      <c r="AW78">
        <v>0</v>
      </c>
      <c r="AX78">
        <v>16.25</v>
      </c>
      <c r="AY78">
        <v>43.02</v>
      </c>
      <c r="AZ78">
        <v>0</v>
      </c>
      <c r="BA78">
        <v>47.8</v>
      </c>
      <c r="BB78">
        <v>47.8</v>
      </c>
      <c r="BC78">
        <v>0</v>
      </c>
    </row>
    <row r="79" spans="7:55">
      <c r="G79" t="s">
        <v>121</v>
      </c>
      <c r="H79" s="74">
        <v>248.40999999999997</v>
      </c>
      <c r="I79" s="47">
        <v>0</v>
      </c>
      <c r="J79" s="47">
        <v>1.37</v>
      </c>
      <c r="K79" s="47">
        <v>155.9</v>
      </c>
      <c r="L79" s="47">
        <v>21.990000000000002</v>
      </c>
      <c r="M79" s="75">
        <v>0</v>
      </c>
      <c r="N79" s="74">
        <v>86.039999999999992</v>
      </c>
      <c r="O79" s="47">
        <v>114.72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47.8</v>
      </c>
      <c r="Z79">
        <v>26.77</v>
      </c>
      <c r="AA79">
        <v>28.68</v>
      </c>
      <c r="AB79">
        <v>47.8</v>
      </c>
      <c r="AC79">
        <v>36.32</v>
      </c>
      <c r="AD79">
        <v>38.24</v>
      </c>
      <c r="AE79">
        <v>0</v>
      </c>
      <c r="AF79">
        <v>0</v>
      </c>
      <c r="AG79">
        <v>38.24</v>
      </c>
      <c r="AH79">
        <v>9.8000000000000007</v>
      </c>
      <c r="AI79">
        <v>0</v>
      </c>
      <c r="AJ79">
        <v>0</v>
      </c>
      <c r="AK79">
        <v>8.69</v>
      </c>
      <c r="AL79">
        <v>1.37</v>
      </c>
      <c r="AM79">
        <v>5.74</v>
      </c>
      <c r="AN79">
        <v>36.32</v>
      </c>
      <c r="AO79">
        <v>17.21</v>
      </c>
      <c r="AP79">
        <v>47.8</v>
      </c>
      <c r="AQ79">
        <v>0.56999999999999995</v>
      </c>
      <c r="AR79">
        <v>19.12</v>
      </c>
      <c r="AS79">
        <v>20.07</v>
      </c>
      <c r="AT79">
        <v>28.68</v>
      </c>
      <c r="AU79">
        <v>0</v>
      </c>
      <c r="AV79">
        <v>14.34</v>
      </c>
      <c r="AW79">
        <v>0</v>
      </c>
      <c r="AX79">
        <v>16.25</v>
      </c>
      <c r="AY79">
        <v>43.02</v>
      </c>
      <c r="AZ79">
        <v>0</v>
      </c>
      <c r="BA79">
        <v>47.8</v>
      </c>
      <c r="BB79">
        <v>47.8</v>
      </c>
      <c r="BC79">
        <v>0</v>
      </c>
    </row>
    <row r="80" spans="7:55">
      <c r="G80" t="s">
        <v>122</v>
      </c>
      <c r="H80" s="74">
        <v>248.40999999999997</v>
      </c>
      <c r="I80" s="47">
        <v>0</v>
      </c>
      <c r="J80" s="47">
        <v>1.37</v>
      </c>
      <c r="K80" s="47">
        <v>155.9</v>
      </c>
      <c r="L80" s="47">
        <v>21.990000000000002</v>
      </c>
      <c r="M80" s="75">
        <v>0</v>
      </c>
      <c r="N80" s="74">
        <v>86.039999999999992</v>
      </c>
      <c r="O80" s="47">
        <v>114.72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47.8</v>
      </c>
      <c r="Z80">
        <v>26.77</v>
      </c>
      <c r="AA80">
        <v>28.68</v>
      </c>
      <c r="AB80">
        <v>47.8</v>
      </c>
      <c r="AC80">
        <v>36.32</v>
      </c>
      <c r="AD80">
        <v>38.24</v>
      </c>
      <c r="AE80">
        <v>0</v>
      </c>
      <c r="AF80">
        <v>0</v>
      </c>
      <c r="AG80">
        <v>38.24</v>
      </c>
      <c r="AH80">
        <v>9.8000000000000007</v>
      </c>
      <c r="AI80">
        <v>0</v>
      </c>
      <c r="AJ80">
        <v>0</v>
      </c>
      <c r="AK80">
        <v>8.69</v>
      </c>
      <c r="AL80">
        <v>1.37</v>
      </c>
      <c r="AM80">
        <v>5.74</v>
      </c>
      <c r="AN80">
        <v>36.32</v>
      </c>
      <c r="AO80">
        <v>17.21</v>
      </c>
      <c r="AP80">
        <v>47.8</v>
      </c>
      <c r="AQ80">
        <v>0.56999999999999995</v>
      </c>
      <c r="AR80">
        <v>19.12</v>
      </c>
      <c r="AS80">
        <v>20.07</v>
      </c>
      <c r="AT80">
        <v>28.68</v>
      </c>
      <c r="AU80">
        <v>0</v>
      </c>
      <c r="AV80">
        <v>14.34</v>
      </c>
      <c r="AW80">
        <v>0</v>
      </c>
      <c r="AX80">
        <v>16.25</v>
      </c>
      <c r="AY80">
        <v>43.02</v>
      </c>
      <c r="AZ80">
        <v>0</v>
      </c>
      <c r="BA80">
        <v>47.8</v>
      </c>
      <c r="BB80">
        <v>47.8</v>
      </c>
      <c r="BC80">
        <v>0</v>
      </c>
    </row>
    <row r="81" spans="7:55">
      <c r="G81" t="s">
        <v>123</v>
      </c>
      <c r="H81" s="74">
        <v>249.01</v>
      </c>
      <c r="I81" s="47">
        <v>0</v>
      </c>
      <c r="J81" s="47">
        <v>1.37</v>
      </c>
      <c r="K81" s="47">
        <v>155.9</v>
      </c>
      <c r="L81" s="47">
        <v>21.990000000000002</v>
      </c>
      <c r="M81" s="75">
        <v>0</v>
      </c>
      <c r="N81" s="74">
        <v>86.039999999999992</v>
      </c>
      <c r="O81" s="47">
        <v>114.72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47.8</v>
      </c>
      <c r="Z81">
        <v>26.77</v>
      </c>
      <c r="AA81">
        <v>28.68</v>
      </c>
      <c r="AB81">
        <v>47.8</v>
      </c>
      <c r="AC81">
        <v>36.32</v>
      </c>
      <c r="AD81">
        <v>38.24</v>
      </c>
      <c r="AE81">
        <v>0</v>
      </c>
      <c r="AF81">
        <v>0</v>
      </c>
      <c r="AG81">
        <v>38.24</v>
      </c>
      <c r="AH81">
        <v>10.4</v>
      </c>
      <c r="AI81">
        <v>0</v>
      </c>
      <c r="AJ81">
        <v>0</v>
      </c>
      <c r="AK81">
        <v>8.69</v>
      </c>
      <c r="AL81">
        <v>1.37</v>
      </c>
      <c r="AM81">
        <v>5.74</v>
      </c>
      <c r="AN81">
        <v>36.32</v>
      </c>
      <c r="AO81">
        <v>17.21</v>
      </c>
      <c r="AP81">
        <v>47.8</v>
      </c>
      <c r="AQ81">
        <v>0.56999999999999995</v>
      </c>
      <c r="AR81">
        <v>19.12</v>
      </c>
      <c r="AS81">
        <v>20.07</v>
      </c>
      <c r="AT81">
        <v>28.68</v>
      </c>
      <c r="AU81">
        <v>0</v>
      </c>
      <c r="AV81">
        <v>14.34</v>
      </c>
      <c r="AW81">
        <v>0</v>
      </c>
      <c r="AX81">
        <v>16.25</v>
      </c>
      <c r="AY81">
        <v>43.02</v>
      </c>
      <c r="AZ81">
        <v>0</v>
      </c>
      <c r="BA81">
        <v>47.8</v>
      </c>
      <c r="BB81">
        <v>47.8</v>
      </c>
      <c r="BC81">
        <v>0</v>
      </c>
    </row>
    <row r="82" spans="7:55">
      <c r="G82" t="s">
        <v>124</v>
      </c>
      <c r="H82" s="74">
        <v>249.40999999999997</v>
      </c>
      <c r="I82" s="47">
        <v>0</v>
      </c>
      <c r="J82" s="47">
        <v>1.37</v>
      </c>
      <c r="K82" s="47">
        <v>155.9</v>
      </c>
      <c r="L82" s="47">
        <v>21.990000000000002</v>
      </c>
      <c r="M82" s="75">
        <v>0</v>
      </c>
      <c r="N82" s="74">
        <v>86.039999999999992</v>
      </c>
      <c r="O82" s="47">
        <v>114.72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47.8</v>
      </c>
      <c r="Z82">
        <v>26.77</v>
      </c>
      <c r="AA82">
        <v>28.68</v>
      </c>
      <c r="AB82">
        <v>47.8</v>
      </c>
      <c r="AC82">
        <v>36.32</v>
      </c>
      <c r="AD82">
        <v>38.24</v>
      </c>
      <c r="AE82">
        <v>0</v>
      </c>
      <c r="AF82">
        <v>0</v>
      </c>
      <c r="AG82">
        <v>38.24</v>
      </c>
      <c r="AH82">
        <v>10.8</v>
      </c>
      <c r="AI82">
        <v>0</v>
      </c>
      <c r="AJ82">
        <v>0</v>
      </c>
      <c r="AK82">
        <v>8.69</v>
      </c>
      <c r="AL82">
        <v>1.37</v>
      </c>
      <c r="AM82">
        <v>5.74</v>
      </c>
      <c r="AN82">
        <v>36.32</v>
      </c>
      <c r="AO82">
        <v>17.21</v>
      </c>
      <c r="AP82">
        <v>47.8</v>
      </c>
      <c r="AQ82">
        <v>0.56999999999999995</v>
      </c>
      <c r="AR82">
        <v>19.12</v>
      </c>
      <c r="AS82">
        <v>20.07</v>
      </c>
      <c r="AT82">
        <v>28.68</v>
      </c>
      <c r="AU82">
        <v>0</v>
      </c>
      <c r="AV82">
        <v>14.34</v>
      </c>
      <c r="AW82">
        <v>0</v>
      </c>
      <c r="AX82">
        <v>16.25</v>
      </c>
      <c r="AY82">
        <v>43.02</v>
      </c>
      <c r="AZ82">
        <v>0</v>
      </c>
      <c r="BA82">
        <v>47.8</v>
      </c>
      <c r="BB82">
        <v>47.8</v>
      </c>
      <c r="BC82">
        <v>0</v>
      </c>
    </row>
    <row r="83" spans="7:55">
      <c r="G83" t="s">
        <v>125</v>
      </c>
      <c r="H83" s="74">
        <v>247.01</v>
      </c>
      <c r="I83" s="47">
        <v>0</v>
      </c>
      <c r="J83" s="47">
        <v>1.46</v>
      </c>
      <c r="K83" s="47">
        <v>155.9</v>
      </c>
      <c r="L83" s="47">
        <v>21.990000000000002</v>
      </c>
      <c r="M83" s="75">
        <v>0</v>
      </c>
      <c r="N83" s="74">
        <v>86.039999999999992</v>
      </c>
      <c r="O83" s="47">
        <v>114.72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47.8</v>
      </c>
      <c r="Z83">
        <v>26.77</v>
      </c>
      <c r="AA83">
        <v>28.68</v>
      </c>
      <c r="AB83">
        <v>47.8</v>
      </c>
      <c r="AC83">
        <v>36.32</v>
      </c>
      <c r="AD83">
        <v>38.24</v>
      </c>
      <c r="AE83">
        <v>0</v>
      </c>
      <c r="AF83">
        <v>0</v>
      </c>
      <c r="AG83">
        <v>38.24</v>
      </c>
      <c r="AH83">
        <v>8.4</v>
      </c>
      <c r="AI83">
        <v>0</v>
      </c>
      <c r="AJ83">
        <v>0</v>
      </c>
      <c r="AK83">
        <v>8.69</v>
      </c>
      <c r="AL83">
        <v>1.46</v>
      </c>
      <c r="AM83">
        <v>5.74</v>
      </c>
      <c r="AN83">
        <v>36.32</v>
      </c>
      <c r="AO83">
        <v>17.21</v>
      </c>
      <c r="AP83">
        <v>47.8</v>
      </c>
      <c r="AQ83">
        <v>0.56999999999999995</v>
      </c>
      <c r="AR83">
        <v>19.12</v>
      </c>
      <c r="AS83">
        <v>20.07</v>
      </c>
      <c r="AT83">
        <v>28.68</v>
      </c>
      <c r="AU83">
        <v>0</v>
      </c>
      <c r="AV83">
        <v>14.34</v>
      </c>
      <c r="AW83">
        <v>0</v>
      </c>
      <c r="AX83">
        <v>16.25</v>
      </c>
      <c r="AY83">
        <v>43.02</v>
      </c>
      <c r="AZ83">
        <v>0</v>
      </c>
      <c r="BA83">
        <v>47.8</v>
      </c>
      <c r="BB83">
        <v>47.8</v>
      </c>
      <c r="BC83">
        <v>0</v>
      </c>
    </row>
    <row r="84" spans="7:55">
      <c r="G84" t="s">
        <v>126</v>
      </c>
      <c r="H84" s="74">
        <v>247.61</v>
      </c>
      <c r="I84" s="47">
        <v>0</v>
      </c>
      <c r="J84" s="47">
        <v>1.46</v>
      </c>
      <c r="K84" s="47">
        <v>155.9</v>
      </c>
      <c r="L84" s="47">
        <v>21.990000000000002</v>
      </c>
      <c r="M84" s="75">
        <v>0</v>
      </c>
      <c r="N84" s="74">
        <v>86.039999999999992</v>
      </c>
      <c r="O84" s="47">
        <v>114.72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47.8</v>
      </c>
      <c r="Z84">
        <v>26.77</v>
      </c>
      <c r="AA84">
        <v>28.68</v>
      </c>
      <c r="AB84">
        <v>47.8</v>
      </c>
      <c r="AC84">
        <v>36.32</v>
      </c>
      <c r="AD84">
        <v>38.24</v>
      </c>
      <c r="AE84">
        <v>0</v>
      </c>
      <c r="AF84">
        <v>0</v>
      </c>
      <c r="AG84">
        <v>38.24</v>
      </c>
      <c r="AH84">
        <v>9</v>
      </c>
      <c r="AI84">
        <v>0</v>
      </c>
      <c r="AJ84">
        <v>0</v>
      </c>
      <c r="AK84">
        <v>8.69</v>
      </c>
      <c r="AL84">
        <v>1.46</v>
      </c>
      <c r="AM84">
        <v>5.74</v>
      </c>
      <c r="AN84">
        <v>36.32</v>
      </c>
      <c r="AO84">
        <v>17.21</v>
      </c>
      <c r="AP84">
        <v>47.8</v>
      </c>
      <c r="AQ84">
        <v>0.56999999999999995</v>
      </c>
      <c r="AR84">
        <v>19.12</v>
      </c>
      <c r="AS84">
        <v>20.07</v>
      </c>
      <c r="AT84">
        <v>28.68</v>
      </c>
      <c r="AU84">
        <v>0</v>
      </c>
      <c r="AV84">
        <v>14.34</v>
      </c>
      <c r="AW84">
        <v>0</v>
      </c>
      <c r="AX84">
        <v>16.25</v>
      </c>
      <c r="AY84">
        <v>43.02</v>
      </c>
      <c r="AZ84">
        <v>0</v>
      </c>
      <c r="BA84">
        <v>47.8</v>
      </c>
      <c r="BB84">
        <v>47.8</v>
      </c>
      <c r="BC84">
        <v>0</v>
      </c>
    </row>
    <row r="85" spans="7:55">
      <c r="G85" t="s">
        <v>127</v>
      </c>
      <c r="H85" s="74">
        <v>248.20999999999998</v>
      </c>
      <c r="I85" s="47">
        <v>0</v>
      </c>
      <c r="J85" s="47">
        <v>1.46</v>
      </c>
      <c r="K85" s="47">
        <v>155.9</v>
      </c>
      <c r="L85" s="47">
        <v>21.990000000000002</v>
      </c>
      <c r="M85" s="75">
        <v>0</v>
      </c>
      <c r="N85" s="74">
        <v>86.039999999999992</v>
      </c>
      <c r="O85" s="47">
        <v>114.72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47.8</v>
      </c>
      <c r="Z85">
        <v>26.77</v>
      </c>
      <c r="AA85">
        <v>28.68</v>
      </c>
      <c r="AB85">
        <v>47.8</v>
      </c>
      <c r="AC85">
        <v>36.32</v>
      </c>
      <c r="AD85">
        <v>38.24</v>
      </c>
      <c r="AE85">
        <v>0</v>
      </c>
      <c r="AF85">
        <v>0</v>
      </c>
      <c r="AG85">
        <v>38.24</v>
      </c>
      <c r="AH85">
        <v>9.6</v>
      </c>
      <c r="AI85">
        <v>0</v>
      </c>
      <c r="AJ85">
        <v>0</v>
      </c>
      <c r="AK85">
        <v>8.69</v>
      </c>
      <c r="AL85">
        <v>1.46</v>
      </c>
      <c r="AM85">
        <v>5.74</v>
      </c>
      <c r="AN85">
        <v>36.32</v>
      </c>
      <c r="AO85">
        <v>17.21</v>
      </c>
      <c r="AP85">
        <v>47.8</v>
      </c>
      <c r="AQ85">
        <v>0.56999999999999995</v>
      </c>
      <c r="AR85">
        <v>19.12</v>
      </c>
      <c r="AS85">
        <v>20.07</v>
      </c>
      <c r="AT85">
        <v>28.68</v>
      </c>
      <c r="AU85">
        <v>0</v>
      </c>
      <c r="AV85">
        <v>14.34</v>
      </c>
      <c r="AW85">
        <v>0</v>
      </c>
      <c r="AX85">
        <v>16.25</v>
      </c>
      <c r="AY85">
        <v>43.02</v>
      </c>
      <c r="AZ85">
        <v>0</v>
      </c>
      <c r="BA85">
        <v>47.8</v>
      </c>
      <c r="BB85">
        <v>47.8</v>
      </c>
      <c r="BC85">
        <v>0</v>
      </c>
    </row>
    <row r="86" spans="7:55">
      <c r="G86" t="s">
        <v>128</v>
      </c>
      <c r="H86" s="74">
        <v>249.01</v>
      </c>
      <c r="I86" s="47">
        <v>0</v>
      </c>
      <c r="J86" s="47">
        <v>1.46</v>
      </c>
      <c r="K86" s="47">
        <v>155.9</v>
      </c>
      <c r="L86" s="47">
        <v>21.990000000000002</v>
      </c>
      <c r="M86" s="75">
        <v>0</v>
      </c>
      <c r="N86" s="74">
        <v>86.039999999999992</v>
      </c>
      <c r="O86" s="47">
        <v>114.72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47.8</v>
      </c>
      <c r="Z86">
        <v>26.77</v>
      </c>
      <c r="AA86">
        <v>28.68</v>
      </c>
      <c r="AB86">
        <v>47.8</v>
      </c>
      <c r="AC86">
        <v>36.32</v>
      </c>
      <c r="AD86">
        <v>38.24</v>
      </c>
      <c r="AE86">
        <v>0</v>
      </c>
      <c r="AF86">
        <v>0</v>
      </c>
      <c r="AG86">
        <v>38.24</v>
      </c>
      <c r="AH86">
        <v>10.4</v>
      </c>
      <c r="AI86">
        <v>0</v>
      </c>
      <c r="AJ86">
        <v>0</v>
      </c>
      <c r="AK86">
        <v>8.69</v>
      </c>
      <c r="AL86">
        <v>1.46</v>
      </c>
      <c r="AM86">
        <v>5.74</v>
      </c>
      <c r="AN86">
        <v>36.32</v>
      </c>
      <c r="AO86">
        <v>17.21</v>
      </c>
      <c r="AP86">
        <v>47.8</v>
      </c>
      <c r="AQ86">
        <v>0.56999999999999995</v>
      </c>
      <c r="AR86">
        <v>19.12</v>
      </c>
      <c r="AS86">
        <v>20.07</v>
      </c>
      <c r="AT86">
        <v>28.68</v>
      </c>
      <c r="AU86">
        <v>0</v>
      </c>
      <c r="AV86">
        <v>14.34</v>
      </c>
      <c r="AW86">
        <v>0</v>
      </c>
      <c r="AX86">
        <v>16.25</v>
      </c>
      <c r="AY86">
        <v>43.02</v>
      </c>
      <c r="AZ86">
        <v>0</v>
      </c>
      <c r="BA86">
        <v>47.8</v>
      </c>
      <c r="BB86">
        <v>47.8</v>
      </c>
      <c r="BC86">
        <v>0</v>
      </c>
    </row>
    <row r="87" spans="7:55">
      <c r="G87" t="s">
        <v>129</v>
      </c>
      <c r="H87" s="74">
        <v>250.01999999999998</v>
      </c>
      <c r="I87" s="47">
        <v>0</v>
      </c>
      <c r="J87" s="47">
        <v>1.46</v>
      </c>
      <c r="K87" s="47">
        <v>155.9</v>
      </c>
      <c r="L87" s="47">
        <v>21.990000000000002</v>
      </c>
      <c r="M87" s="75">
        <v>0</v>
      </c>
      <c r="N87" s="74">
        <v>86.039999999999992</v>
      </c>
      <c r="O87" s="47">
        <v>76.47999999999999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47.8</v>
      </c>
      <c r="Z87">
        <v>26.77</v>
      </c>
      <c r="AA87">
        <v>28.68</v>
      </c>
      <c r="AB87">
        <v>47.8</v>
      </c>
      <c r="AC87">
        <v>36.32</v>
      </c>
      <c r="AD87">
        <v>38.24</v>
      </c>
      <c r="AE87">
        <v>0</v>
      </c>
      <c r="AF87">
        <v>0</v>
      </c>
      <c r="AG87">
        <v>0</v>
      </c>
      <c r="AH87">
        <v>11.41</v>
      </c>
      <c r="AI87">
        <v>0</v>
      </c>
      <c r="AJ87">
        <v>0</v>
      </c>
      <c r="AK87">
        <v>8.69</v>
      </c>
      <c r="AL87">
        <v>1.46</v>
      </c>
      <c r="AM87">
        <v>5.74</v>
      </c>
      <c r="AN87">
        <v>36.32</v>
      </c>
      <c r="AO87">
        <v>17.21</v>
      </c>
      <c r="AP87">
        <v>47.8</v>
      </c>
      <c r="AQ87">
        <v>0.56999999999999995</v>
      </c>
      <c r="AR87">
        <v>19.12</v>
      </c>
      <c r="AS87">
        <v>20.07</v>
      </c>
      <c r="AT87">
        <v>28.68</v>
      </c>
      <c r="AU87">
        <v>0</v>
      </c>
      <c r="AV87">
        <v>14.34</v>
      </c>
      <c r="AW87">
        <v>0</v>
      </c>
      <c r="AX87">
        <v>16.25</v>
      </c>
      <c r="AY87">
        <v>43.02</v>
      </c>
      <c r="AZ87">
        <v>0</v>
      </c>
      <c r="BA87">
        <v>47.8</v>
      </c>
      <c r="BB87">
        <v>47.8</v>
      </c>
      <c r="BC87">
        <v>0</v>
      </c>
    </row>
    <row r="88" spans="7:55">
      <c r="G88" t="s">
        <v>130</v>
      </c>
      <c r="H88" s="74">
        <v>250.62</v>
      </c>
      <c r="I88" s="47">
        <v>0</v>
      </c>
      <c r="J88" s="47">
        <v>1.46</v>
      </c>
      <c r="K88" s="47">
        <v>155.9</v>
      </c>
      <c r="L88" s="47">
        <v>21.990000000000002</v>
      </c>
      <c r="M88" s="75">
        <v>0</v>
      </c>
      <c r="N88" s="74">
        <v>86.039999999999992</v>
      </c>
      <c r="O88" s="47">
        <v>76.47999999999999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47.8</v>
      </c>
      <c r="Z88">
        <v>26.77</v>
      </c>
      <c r="AA88">
        <v>28.68</v>
      </c>
      <c r="AB88">
        <v>47.8</v>
      </c>
      <c r="AC88">
        <v>36.32</v>
      </c>
      <c r="AD88">
        <v>38.24</v>
      </c>
      <c r="AE88">
        <v>0</v>
      </c>
      <c r="AF88">
        <v>0</v>
      </c>
      <c r="AG88">
        <v>0</v>
      </c>
      <c r="AH88">
        <v>12.01</v>
      </c>
      <c r="AI88">
        <v>0</v>
      </c>
      <c r="AJ88">
        <v>0</v>
      </c>
      <c r="AK88">
        <v>8.69</v>
      </c>
      <c r="AL88">
        <v>1.46</v>
      </c>
      <c r="AM88">
        <v>5.74</v>
      </c>
      <c r="AN88">
        <v>36.32</v>
      </c>
      <c r="AO88">
        <v>17.21</v>
      </c>
      <c r="AP88">
        <v>47.8</v>
      </c>
      <c r="AQ88">
        <v>0.56999999999999995</v>
      </c>
      <c r="AR88">
        <v>19.12</v>
      </c>
      <c r="AS88">
        <v>20.07</v>
      </c>
      <c r="AT88">
        <v>28.68</v>
      </c>
      <c r="AU88">
        <v>0</v>
      </c>
      <c r="AV88">
        <v>14.34</v>
      </c>
      <c r="AW88">
        <v>0</v>
      </c>
      <c r="AX88">
        <v>16.25</v>
      </c>
      <c r="AY88">
        <v>43.02</v>
      </c>
      <c r="AZ88">
        <v>0</v>
      </c>
      <c r="BA88">
        <v>47.8</v>
      </c>
      <c r="BB88">
        <v>47.8</v>
      </c>
      <c r="BC88">
        <v>0</v>
      </c>
    </row>
    <row r="89" spans="7:55">
      <c r="G89" t="s">
        <v>131</v>
      </c>
      <c r="H89" s="74">
        <v>250.82</v>
      </c>
      <c r="I89" s="47">
        <v>0</v>
      </c>
      <c r="J89" s="47">
        <v>1.46</v>
      </c>
      <c r="K89" s="47">
        <v>155.9</v>
      </c>
      <c r="L89" s="47">
        <v>21.990000000000002</v>
      </c>
      <c r="M89" s="75">
        <v>0</v>
      </c>
      <c r="N89" s="74">
        <v>86.039999999999992</v>
      </c>
      <c r="O89" s="47">
        <v>76.47999999999999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47.8</v>
      </c>
      <c r="Z89">
        <v>26.77</v>
      </c>
      <c r="AA89">
        <v>28.68</v>
      </c>
      <c r="AB89">
        <v>47.8</v>
      </c>
      <c r="AC89">
        <v>36.32</v>
      </c>
      <c r="AD89">
        <v>38.24</v>
      </c>
      <c r="AE89">
        <v>0</v>
      </c>
      <c r="AF89">
        <v>0</v>
      </c>
      <c r="AG89">
        <v>0</v>
      </c>
      <c r="AH89">
        <v>12.21</v>
      </c>
      <c r="AI89">
        <v>0</v>
      </c>
      <c r="AJ89">
        <v>0</v>
      </c>
      <c r="AK89">
        <v>8.69</v>
      </c>
      <c r="AL89">
        <v>1.46</v>
      </c>
      <c r="AM89">
        <v>5.74</v>
      </c>
      <c r="AN89">
        <v>36.32</v>
      </c>
      <c r="AO89">
        <v>17.21</v>
      </c>
      <c r="AP89">
        <v>47.8</v>
      </c>
      <c r="AQ89">
        <v>0.56999999999999995</v>
      </c>
      <c r="AR89">
        <v>19.12</v>
      </c>
      <c r="AS89">
        <v>20.07</v>
      </c>
      <c r="AT89">
        <v>28.68</v>
      </c>
      <c r="AU89">
        <v>0</v>
      </c>
      <c r="AV89">
        <v>14.34</v>
      </c>
      <c r="AW89">
        <v>0</v>
      </c>
      <c r="AX89">
        <v>16.25</v>
      </c>
      <c r="AY89">
        <v>43.02</v>
      </c>
      <c r="AZ89">
        <v>0</v>
      </c>
      <c r="BA89">
        <v>47.8</v>
      </c>
      <c r="BB89">
        <v>47.8</v>
      </c>
      <c r="BC89">
        <v>0</v>
      </c>
    </row>
    <row r="90" spans="7:55">
      <c r="G90" t="s">
        <v>132</v>
      </c>
      <c r="H90" s="74">
        <v>250.62</v>
      </c>
      <c r="I90" s="47">
        <v>0</v>
      </c>
      <c r="J90" s="47">
        <v>1.46</v>
      </c>
      <c r="K90" s="47">
        <v>155.9</v>
      </c>
      <c r="L90" s="47">
        <v>21.990000000000002</v>
      </c>
      <c r="M90" s="75">
        <v>0</v>
      </c>
      <c r="N90" s="74">
        <v>86.039999999999992</v>
      </c>
      <c r="O90" s="47">
        <v>76.47999999999999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47.8</v>
      </c>
      <c r="Z90">
        <v>26.77</v>
      </c>
      <c r="AA90">
        <v>28.68</v>
      </c>
      <c r="AB90">
        <v>47.8</v>
      </c>
      <c r="AC90">
        <v>36.32</v>
      </c>
      <c r="AD90">
        <v>38.24</v>
      </c>
      <c r="AE90">
        <v>0</v>
      </c>
      <c r="AF90">
        <v>0</v>
      </c>
      <c r="AG90">
        <v>0</v>
      </c>
      <c r="AH90">
        <v>12.01</v>
      </c>
      <c r="AI90">
        <v>0</v>
      </c>
      <c r="AJ90">
        <v>0</v>
      </c>
      <c r="AK90">
        <v>8.69</v>
      </c>
      <c r="AL90">
        <v>1.46</v>
      </c>
      <c r="AM90">
        <v>5.74</v>
      </c>
      <c r="AN90">
        <v>36.32</v>
      </c>
      <c r="AO90">
        <v>17.21</v>
      </c>
      <c r="AP90">
        <v>47.8</v>
      </c>
      <c r="AQ90">
        <v>0.56999999999999995</v>
      </c>
      <c r="AR90">
        <v>19.12</v>
      </c>
      <c r="AS90">
        <v>20.07</v>
      </c>
      <c r="AT90">
        <v>28.68</v>
      </c>
      <c r="AU90">
        <v>0</v>
      </c>
      <c r="AV90">
        <v>14.34</v>
      </c>
      <c r="AW90">
        <v>0</v>
      </c>
      <c r="AX90">
        <v>16.25</v>
      </c>
      <c r="AY90">
        <v>43.02</v>
      </c>
      <c r="AZ90">
        <v>0</v>
      </c>
      <c r="BA90">
        <v>47.8</v>
      </c>
      <c r="BB90">
        <v>47.8</v>
      </c>
      <c r="BC90">
        <v>0</v>
      </c>
    </row>
    <row r="91" spans="7:55">
      <c r="G91" t="s">
        <v>133</v>
      </c>
      <c r="H91" s="74">
        <v>250.13</v>
      </c>
      <c r="I91" s="47">
        <v>0</v>
      </c>
      <c r="J91" s="47">
        <v>1.46</v>
      </c>
      <c r="K91" s="47">
        <v>155.9</v>
      </c>
      <c r="L91" s="47">
        <v>21.990000000000002</v>
      </c>
      <c r="M91" s="75">
        <v>0</v>
      </c>
      <c r="N91" s="74">
        <v>86.039999999999992</v>
      </c>
      <c r="O91" s="47">
        <v>28.68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47.8</v>
      </c>
      <c r="Z91">
        <v>26.77</v>
      </c>
      <c r="AA91">
        <v>28.68</v>
      </c>
      <c r="AB91">
        <v>47.8</v>
      </c>
      <c r="AC91">
        <v>36.32</v>
      </c>
      <c r="AD91">
        <v>38.24</v>
      </c>
      <c r="AE91">
        <v>0</v>
      </c>
      <c r="AF91">
        <v>0</v>
      </c>
      <c r="AG91">
        <v>0</v>
      </c>
      <c r="AH91">
        <v>11.61</v>
      </c>
      <c r="AI91">
        <v>0</v>
      </c>
      <c r="AJ91">
        <v>0</v>
      </c>
      <c r="AK91">
        <v>8.69</v>
      </c>
      <c r="AL91">
        <v>1.46</v>
      </c>
      <c r="AM91">
        <v>5.74</v>
      </c>
      <c r="AN91">
        <v>36.32</v>
      </c>
      <c r="AO91">
        <v>17.21</v>
      </c>
      <c r="AP91">
        <v>47.8</v>
      </c>
      <c r="AQ91">
        <v>0.48</v>
      </c>
      <c r="AR91">
        <v>19.12</v>
      </c>
      <c r="AS91">
        <v>20.07</v>
      </c>
      <c r="AT91">
        <v>28.68</v>
      </c>
      <c r="AU91">
        <v>0</v>
      </c>
      <c r="AV91">
        <v>14.34</v>
      </c>
      <c r="AW91">
        <v>0</v>
      </c>
      <c r="AX91">
        <v>16.25</v>
      </c>
      <c r="AY91">
        <v>43.02</v>
      </c>
      <c r="AZ91">
        <v>0</v>
      </c>
      <c r="BA91">
        <v>0</v>
      </c>
      <c r="BB91">
        <v>47.8</v>
      </c>
      <c r="BC91">
        <v>0</v>
      </c>
    </row>
    <row r="92" spans="7:55">
      <c r="G92" t="s">
        <v>134</v>
      </c>
      <c r="H92" s="74">
        <v>249.51999999999998</v>
      </c>
      <c r="I92" s="47">
        <v>0</v>
      </c>
      <c r="J92" s="47">
        <v>1.46</v>
      </c>
      <c r="K92" s="47">
        <v>155.9</v>
      </c>
      <c r="L92" s="47">
        <v>21.990000000000002</v>
      </c>
      <c r="M92" s="75">
        <v>0</v>
      </c>
      <c r="N92" s="74">
        <v>86.039999999999992</v>
      </c>
      <c r="O92" s="47">
        <v>28.68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47.8</v>
      </c>
      <c r="Z92">
        <v>26.77</v>
      </c>
      <c r="AA92">
        <v>28.68</v>
      </c>
      <c r="AB92">
        <v>47.8</v>
      </c>
      <c r="AC92">
        <v>36.32</v>
      </c>
      <c r="AD92">
        <v>38.24</v>
      </c>
      <c r="AE92">
        <v>0</v>
      </c>
      <c r="AF92">
        <v>0</v>
      </c>
      <c r="AG92">
        <v>0</v>
      </c>
      <c r="AH92">
        <v>11</v>
      </c>
      <c r="AI92">
        <v>0</v>
      </c>
      <c r="AJ92">
        <v>0</v>
      </c>
      <c r="AK92">
        <v>8.69</v>
      </c>
      <c r="AL92">
        <v>1.46</v>
      </c>
      <c r="AM92">
        <v>5.74</v>
      </c>
      <c r="AN92">
        <v>36.32</v>
      </c>
      <c r="AO92">
        <v>17.21</v>
      </c>
      <c r="AP92">
        <v>47.8</v>
      </c>
      <c r="AQ92">
        <v>0.48</v>
      </c>
      <c r="AR92">
        <v>19.12</v>
      </c>
      <c r="AS92">
        <v>20.07</v>
      </c>
      <c r="AT92">
        <v>28.68</v>
      </c>
      <c r="AU92">
        <v>0</v>
      </c>
      <c r="AV92">
        <v>14.34</v>
      </c>
      <c r="AW92">
        <v>0</v>
      </c>
      <c r="AX92">
        <v>16.25</v>
      </c>
      <c r="AY92">
        <v>43.02</v>
      </c>
      <c r="AZ92">
        <v>0</v>
      </c>
      <c r="BA92">
        <v>0</v>
      </c>
      <c r="BB92">
        <v>47.8</v>
      </c>
      <c r="BC92">
        <v>0</v>
      </c>
    </row>
    <row r="93" spans="7:55">
      <c r="G93" t="s">
        <v>135</v>
      </c>
      <c r="H93" s="74">
        <v>248.91999999999996</v>
      </c>
      <c r="I93" s="47">
        <v>0</v>
      </c>
      <c r="J93" s="47">
        <v>1.46</v>
      </c>
      <c r="K93" s="47">
        <v>155.9</v>
      </c>
      <c r="L93" s="47">
        <v>21.990000000000002</v>
      </c>
      <c r="M93" s="75">
        <v>0</v>
      </c>
      <c r="N93" s="74">
        <v>86.039999999999992</v>
      </c>
      <c r="O93" s="47">
        <v>28.68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47.8</v>
      </c>
      <c r="Z93">
        <v>26.77</v>
      </c>
      <c r="AA93">
        <v>28.68</v>
      </c>
      <c r="AB93">
        <v>47.8</v>
      </c>
      <c r="AC93">
        <v>36.32</v>
      </c>
      <c r="AD93">
        <v>38.24</v>
      </c>
      <c r="AE93">
        <v>0</v>
      </c>
      <c r="AF93">
        <v>0</v>
      </c>
      <c r="AG93">
        <v>0</v>
      </c>
      <c r="AH93">
        <v>10.4</v>
      </c>
      <c r="AI93">
        <v>0</v>
      </c>
      <c r="AJ93">
        <v>0</v>
      </c>
      <c r="AK93">
        <v>8.69</v>
      </c>
      <c r="AL93">
        <v>1.46</v>
      </c>
      <c r="AM93">
        <v>5.74</v>
      </c>
      <c r="AN93">
        <v>36.32</v>
      </c>
      <c r="AO93">
        <v>17.21</v>
      </c>
      <c r="AP93">
        <v>47.8</v>
      </c>
      <c r="AQ93">
        <v>0.48</v>
      </c>
      <c r="AR93">
        <v>19.12</v>
      </c>
      <c r="AS93">
        <v>20.07</v>
      </c>
      <c r="AT93">
        <v>28.68</v>
      </c>
      <c r="AU93">
        <v>0</v>
      </c>
      <c r="AV93">
        <v>14.34</v>
      </c>
      <c r="AW93">
        <v>0</v>
      </c>
      <c r="AX93">
        <v>16.25</v>
      </c>
      <c r="AY93">
        <v>43.02</v>
      </c>
      <c r="AZ93">
        <v>0</v>
      </c>
      <c r="BA93">
        <v>0</v>
      </c>
      <c r="BB93">
        <v>47.8</v>
      </c>
      <c r="BC93">
        <v>0</v>
      </c>
    </row>
    <row r="94" spans="7:55">
      <c r="G94" t="s">
        <v>136</v>
      </c>
      <c r="H94" s="74">
        <v>248.51999999999998</v>
      </c>
      <c r="I94" s="47">
        <v>0</v>
      </c>
      <c r="J94" s="47">
        <v>1.46</v>
      </c>
      <c r="K94" s="47">
        <v>155.9</v>
      </c>
      <c r="L94" s="47">
        <v>21.990000000000002</v>
      </c>
      <c r="M94" s="75">
        <v>0</v>
      </c>
      <c r="N94" s="74">
        <v>86.039999999999992</v>
      </c>
      <c r="O94" s="47">
        <v>28.68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47.8</v>
      </c>
      <c r="Z94">
        <v>26.77</v>
      </c>
      <c r="AA94">
        <v>28.68</v>
      </c>
      <c r="AB94">
        <v>47.8</v>
      </c>
      <c r="AC94">
        <v>36.32</v>
      </c>
      <c r="AD94">
        <v>38.24</v>
      </c>
      <c r="AE94">
        <v>0</v>
      </c>
      <c r="AF94">
        <v>0</v>
      </c>
      <c r="AG94">
        <v>0</v>
      </c>
      <c r="AH94">
        <v>10</v>
      </c>
      <c r="AI94">
        <v>0</v>
      </c>
      <c r="AJ94">
        <v>0</v>
      </c>
      <c r="AK94">
        <v>8.69</v>
      </c>
      <c r="AL94">
        <v>1.46</v>
      </c>
      <c r="AM94">
        <v>5.74</v>
      </c>
      <c r="AN94">
        <v>36.32</v>
      </c>
      <c r="AO94">
        <v>17.21</v>
      </c>
      <c r="AP94">
        <v>47.8</v>
      </c>
      <c r="AQ94">
        <v>0.48</v>
      </c>
      <c r="AR94">
        <v>19.12</v>
      </c>
      <c r="AS94">
        <v>20.07</v>
      </c>
      <c r="AT94">
        <v>28.68</v>
      </c>
      <c r="AU94">
        <v>0</v>
      </c>
      <c r="AV94">
        <v>14.34</v>
      </c>
      <c r="AW94">
        <v>0</v>
      </c>
      <c r="AX94">
        <v>16.25</v>
      </c>
      <c r="AY94">
        <v>43.02</v>
      </c>
      <c r="AZ94">
        <v>0</v>
      </c>
      <c r="BA94">
        <v>0</v>
      </c>
      <c r="BB94">
        <v>47.8</v>
      </c>
      <c r="BC94">
        <v>0</v>
      </c>
    </row>
    <row r="95" spans="7:55">
      <c r="G95" t="s">
        <v>137</v>
      </c>
      <c r="H95" s="74">
        <v>249.11999999999995</v>
      </c>
      <c r="I95" s="47">
        <v>0</v>
      </c>
      <c r="J95" s="47">
        <v>1.46</v>
      </c>
      <c r="K95" s="47">
        <v>134.88000000000002</v>
      </c>
      <c r="L95" s="47">
        <v>21.990000000000002</v>
      </c>
      <c r="M95" s="75">
        <v>0</v>
      </c>
      <c r="N95" s="74">
        <v>86.039999999999992</v>
      </c>
      <c r="O95" s="47">
        <v>28.68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47.8</v>
      </c>
      <c r="Z95">
        <v>26.77</v>
      </c>
      <c r="AA95">
        <v>28.68</v>
      </c>
      <c r="AB95">
        <v>47.8</v>
      </c>
      <c r="AC95">
        <v>25.81</v>
      </c>
      <c r="AD95">
        <v>38.24</v>
      </c>
      <c r="AE95">
        <v>0</v>
      </c>
      <c r="AF95">
        <v>0</v>
      </c>
      <c r="AG95">
        <v>0</v>
      </c>
      <c r="AH95">
        <v>10.6</v>
      </c>
      <c r="AI95">
        <v>0</v>
      </c>
      <c r="AJ95">
        <v>0</v>
      </c>
      <c r="AK95">
        <v>8.69</v>
      </c>
      <c r="AL95">
        <v>1.46</v>
      </c>
      <c r="AM95">
        <v>5.74</v>
      </c>
      <c r="AN95">
        <v>25.81</v>
      </c>
      <c r="AO95">
        <v>17.21</v>
      </c>
      <c r="AP95">
        <v>47.8</v>
      </c>
      <c r="AQ95">
        <v>0.48</v>
      </c>
      <c r="AR95">
        <v>19.12</v>
      </c>
      <c r="AS95">
        <v>20.07</v>
      </c>
      <c r="AT95">
        <v>28.68</v>
      </c>
      <c r="AU95">
        <v>0</v>
      </c>
      <c r="AV95">
        <v>14.34</v>
      </c>
      <c r="AW95">
        <v>0</v>
      </c>
      <c r="AX95">
        <v>16.25</v>
      </c>
      <c r="AY95">
        <v>43.02</v>
      </c>
      <c r="AZ95">
        <v>0</v>
      </c>
      <c r="BA95">
        <v>0</v>
      </c>
      <c r="BB95">
        <v>47.8</v>
      </c>
      <c r="BC95">
        <v>0</v>
      </c>
    </row>
    <row r="96" spans="7:55">
      <c r="G96" t="s">
        <v>138</v>
      </c>
      <c r="H96" s="74">
        <v>249.72999999999996</v>
      </c>
      <c r="I96" s="47">
        <v>0</v>
      </c>
      <c r="J96" s="47">
        <v>1.46</v>
      </c>
      <c r="K96" s="47">
        <v>134.88000000000002</v>
      </c>
      <c r="L96" s="47">
        <v>21.990000000000002</v>
      </c>
      <c r="M96" s="75">
        <v>0</v>
      </c>
      <c r="N96" s="74">
        <v>86.039999999999992</v>
      </c>
      <c r="O96" s="47">
        <v>28.68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47.8</v>
      </c>
      <c r="Z96">
        <v>26.77</v>
      </c>
      <c r="AA96">
        <v>28.68</v>
      </c>
      <c r="AB96">
        <v>47.8</v>
      </c>
      <c r="AC96">
        <v>25.81</v>
      </c>
      <c r="AD96">
        <v>38.24</v>
      </c>
      <c r="AE96">
        <v>0</v>
      </c>
      <c r="AF96">
        <v>0</v>
      </c>
      <c r="AG96">
        <v>0</v>
      </c>
      <c r="AH96">
        <v>11.21</v>
      </c>
      <c r="AI96">
        <v>0</v>
      </c>
      <c r="AJ96">
        <v>0</v>
      </c>
      <c r="AK96">
        <v>8.69</v>
      </c>
      <c r="AL96">
        <v>1.46</v>
      </c>
      <c r="AM96">
        <v>5.74</v>
      </c>
      <c r="AN96">
        <v>25.81</v>
      </c>
      <c r="AO96">
        <v>17.21</v>
      </c>
      <c r="AP96">
        <v>47.8</v>
      </c>
      <c r="AQ96">
        <v>0.48</v>
      </c>
      <c r="AR96">
        <v>19.12</v>
      </c>
      <c r="AS96">
        <v>20.07</v>
      </c>
      <c r="AT96">
        <v>28.68</v>
      </c>
      <c r="AU96">
        <v>0</v>
      </c>
      <c r="AV96">
        <v>14.34</v>
      </c>
      <c r="AW96">
        <v>0</v>
      </c>
      <c r="AX96">
        <v>16.25</v>
      </c>
      <c r="AY96">
        <v>43.02</v>
      </c>
      <c r="AZ96">
        <v>0</v>
      </c>
      <c r="BA96">
        <v>0</v>
      </c>
      <c r="BB96">
        <v>47.8</v>
      </c>
      <c r="BC96">
        <v>0</v>
      </c>
    </row>
    <row r="97" spans="1:133">
      <c r="G97" t="s">
        <v>139</v>
      </c>
      <c r="H97" s="74">
        <v>250.32999999999998</v>
      </c>
      <c r="I97" s="47">
        <v>0</v>
      </c>
      <c r="J97" s="47">
        <v>1.46</v>
      </c>
      <c r="K97" s="47">
        <v>134.88000000000002</v>
      </c>
      <c r="L97" s="47">
        <v>21.990000000000002</v>
      </c>
      <c r="M97" s="75">
        <v>0</v>
      </c>
      <c r="N97" s="74">
        <v>86.039999999999992</v>
      </c>
      <c r="O97" s="47">
        <v>28.68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47.8</v>
      </c>
      <c r="Z97">
        <v>26.77</v>
      </c>
      <c r="AA97">
        <v>28.68</v>
      </c>
      <c r="AB97">
        <v>47.8</v>
      </c>
      <c r="AC97">
        <v>25.81</v>
      </c>
      <c r="AD97">
        <v>38.24</v>
      </c>
      <c r="AE97">
        <v>0</v>
      </c>
      <c r="AF97">
        <v>0</v>
      </c>
      <c r="AG97">
        <v>0</v>
      </c>
      <c r="AH97">
        <v>11.81</v>
      </c>
      <c r="AI97">
        <v>0</v>
      </c>
      <c r="AJ97">
        <v>0</v>
      </c>
      <c r="AK97">
        <v>8.69</v>
      </c>
      <c r="AL97">
        <v>1.46</v>
      </c>
      <c r="AM97">
        <v>5.74</v>
      </c>
      <c r="AN97">
        <v>25.81</v>
      </c>
      <c r="AO97">
        <v>17.21</v>
      </c>
      <c r="AP97">
        <v>47.8</v>
      </c>
      <c r="AQ97">
        <v>0.48</v>
      </c>
      <c r="AR97">
        <v>19.12</v>
      </c>
      <c r="AS97">
        <v>20.07</v>
      </c>
      <c r="AT97">
        <v>28.68</v>
      </c>
      <c r="AU97">
        <v>0</v>
      </c>
      <c r="AV97">
        <v>14.34</v>
      </c>
      <c r="AW97">
        <v>0</v>
      </c>
      <c r="AX97">
        <v>16.25</v>
      </c>
      <c r="AY97">
        <v>43.02</v>
      </c>
      <c r="AZ97">
        <v>0</v>
      </c>
      <c r="BA97">
        <v>0</v>
      </c>
      <c r="BB97">
        <v>47.8</v>
      </c>
      <c r="BC97">
        <v>0</v>
      </c>
    </row>
    <row r="98" spans="1:133">
      <c r="G98" t="s">
        <v>140</v>
      </c>
      <c r="H98" s="74">
        <v>250.72999999999996</v>
      </c>
      <c r="I98" s="47">
        <v>0</v>
      </c>
      <c r="J98" s="47">
        <v>1.46</v>
      </c>
      <c r="K98" s="47">
        <v>134.88000000000002</v>
      </c>
      <c r="L98" s="47">
        <v>21.990000000000002</v>
      </c>
      <c r="M98" s="75">
        <v>0</v>
      </c>
      <c r="N98" s="74">
        <v>86.039999999999992</v>
      </c>
      <c r="O98" s="47">
        <v>28.68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47.8</v>
      </c>
      <c r="Z98">
        <v>26.77</v>
      </c>
      <c r="AA98">
        <v>28.68</v>
      </c>
      <c r="AB98">
        <v>47.8</v>
      </c>
      <c r="AC98">
        <v>25.81</v>
      </c>
      <c r="AD98">
        <v>38.24</v>
      </c>
      <c r="AE98">
        <v>0</v>
      </c>
      <c r="AF98">
        <v>0</v>
      </c>
      <c r="AG98">
        <v>0</v>
      </c>
      <c r="AH98">
        <v>12.21</v>
      </c>
      <c r="AI98">
        <v>0</v>
      </c>
      <c r="AJ98">
        <v>0</v>
      </c>
      <c r="AK98">
        <v>8.69</v>
      </c>
      <c r="AL98">
        <v>1.46</v>
      </c>
      <c r="AM98">
        <v>5.74</v>
      </c>
      <c r="AN98">
        <v>25.81</v>
      </c>
      <c r="AO98">
        <v>17.21</v>
      </c>
      <c r="AP98">
        <v>47.8</v>
      </c>
      <c r="AQ98">
        <v>0.48</v>
      </c>
      <c r="AR98">
        <v>19.12</v>
      </c>
      <c r="AS98">
        <v>20.07</v>
      </c>
      <c r="AT98">
        <v>28.68</v>
      </c>
      <c r="AU98">
        <v>0</v>
      </c>
      <c r="AV98">
        <v>14.34</v>
      </c>
      <c r="AW98">
        <v>0</v>
      </c>
      <c r="AX98">
        <v>16.25</v>
      </c>
      <c r="AY98">
        <v>43.02</v>
      </c>
      <c r="AZ98">
        <v>0</v>
      </c>
      <c r="BA98">
        <v>0</v>
      </c>
      <c r="BB98">
        <v>47.8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6.0626999999999978</v>
      </c>
      <c r="I99" s="70">
        <f t="shared" ref="I99:BU99" si="1">SUM(I3:I98)/4000</f>
        <v>0</v>
      </c>
      <c r="J99" s="70">
        <f t="shared" si="1"/>
        <v>0.62197000000000002</v>
      </c>
      <c r="K99" s="70">
        <f t="shared" si="1"/>
        <v>3.4207624999999977</v>
      </c>
      <c r="L99" s="70">
        <f t="shared" si="1"/>
        <v>0.53541999999999978</v>
      </c>
      <c r="M99" s="70">
        <f t="shared" si="1"/>
        <v>0</v>
      </c>
      <c r="N99" s="69">
        <f t="shared" si="1"/>
        <v>0.51623999999999992</v>
      </c>
      <c r="O99" s="70">
        <f t="shared" si="1"/>
        <v>0.72655999999999965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0.28679999999999989</v>
      </c>
      <c r="Z99">
        <f t="shared" si="1"/>
        <v>0.64247999999999972</v>
      </c>
      <c r="AA99">
        <f t="shared" si="1"/>
        <v>0.17207999999999993</v>
      </c>
      <c r="AB99">
        <f t="shared" si="1"/>
        <v>1.147200000000002</v>
      </c>
      <c r="AC99">
        <f t="shared" si="1"/>
        <v>0.68249999999999977</v>
      </c>
      <c r="AD99">
        <f t="shared" si="1"/>
        <v>0.22944000000000003</v>
      </c>
      <c r="AE99">
        <f t="shared" si="1"/>
        <v>3.585E-2</v>
      </c>
      <c r="AF99">
        <f t="shared" si="1"/>
        <v>2.1292499999999999E-2</v>
      </c>
      <c r="AG99">
        <f t="shared" si="1"/>
        <v>0.26768000000000003</v>
      </c>
      <c r="AH99">
        <f t="shared" si="1"/>
        <v>0.33556999999999992</v>
      </c>
      <c r="AI99">
        <f t="shared" si="1"/>
        <v>0.27207500000000007</v>
      </c>
      <c r="AJ99">
        <f t="shared" si="1"/>
        <v>4.1110000000000008E-2</v>
      </c>
      <c r="AK99">
        <f t="shared" si="1"/>
        <v>0.19987000000000044</v>
      </c>
      <c r="AL99">
        <f t="shared" si="1"/>
        <v>3.4589999999999982E-2</v>
      </c>
      <c r="AM99">
        <f t="shared" si="1"/>
        <v>0.13776000000000013</v>
      </c>
      <c r="AN99">
        <f t="shared" si="1"/>
        <v>0.68249999999999977</v>
      </c>
      <c r="AO99">
        <f t="shared" si="1"/>
        <v>0.39583000000000051</v>
      </c>
      <c r="AP99">
        <f t="shared" si="1"/>
        <v>1.147200000000002</v>
      </c>
      <c r="AQ99">
        <f t="shared" si="1"/>
        <v>1.4169999999999981E-2</v>
      </c>
      <c r="AR99">
        <f t="shared" si="1"/>
        <v>0.45887999999999884</v>
      </c>
      <c r="AS99">
        <f t="shared" si="1"/>
        <v>0.48167999999999961</v>
      </c>
      <c r="AT99">
        <f t="shared" si="1"/>
        <v>0.68831999999999938</v>
      </c>
      <c r="AU99">
        <f t="shared" si="1"/>
        <v>4.6600000000000003E-2</v>
      </c>
      <c r="AV99">
        <f t="shared" si="1"/>
        <v>0.30971999999999988</v>
      </c>
      <c r="AW99">
        <f t="shared" si="1"/>
        <v>1.721E-2</v>
      </c>
      <c r="AX99">
        <f t="shared" si="1"/>
        <v>0.35655000000000003</v>
      </c>
      <c r="AY99">
        <f t="shared" si="1"/>
        <v>0.7952249999999994</v>
      </c>
      <c r="AZ99">
        <f t="shared" si="1"/>
        <v>8.6899999999999998E-3</v>
      </c>
      <c r="BA99">
        <f t="shared" si="1"/>
        <v>0.28679999999999989</v>
      </c>
      <c r="BB99">
        <f t="shared" si="1"/>
        <v>1.147200000000002</v>
      </c>
      <c r="BC99">
        <f t="shared" si="1"/>
        <v>0.54078000000000026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548</v>
      </c>
      <c r="Y100" t="s">
        <v>550</v>
      </c>
      <c r="Z100" t="s">
        <v>552</v>
      </c>
      <c r="AA100" t="s">
        <v>553</v>
      </c>
      <c r="AB100" t="s">
        <v>554</v>
      </c>
      <c r="AC100" t="s">
        <v>556</v>
      </c>
      <c r="AD100" t="s">
        <v>558</v>
      </c>
      <c r="AE100" t="s">
        <v>560</v>
      </c>
      <c r="AF100" t="s">
        <v>562</v>
      </c>
      <c r="AG100" t="s">
        <v>564</v>
      </c>
      <c r="AH100" t="s">
        <v>497</v>
      </c>
      <c r="AI100" t="s">
        <v>567</v>
      </c>
      <c r="AJ100" t="s">
        <v>569</v>
      </c>
      <c r="AK100" t="s">
        <v>571</v>
      </c>
      <c r="AL100" t="s">
        <v>573</v>
      </c>
      <c r="AM100" t="s">
        <v>575</v>
      </c>
      <c r="AN100" t="s">
        <v>576</v>
      </c>
      <c r="AO100" t="s">
        <v>578</v>
      </c>
      <c r="AP100" t="s">
        <v>580</v>
      </c>
      <c r="AQ100" t="s">
        <v>582</v>
      </c>
      <c r="AR100" t="s">
        <v>584</v>
      </c>
      <c r="AS100" t="s">
        <v>586</v>
      </c>
      <c r="AT100" t="s">
        <v>587</v>
      </c>
      <c r="AU100" t="s">
        <v>588</v>
      </c>
      <c r="AV100" t="s">
        <v>589</v>
      </c>
      <c r="AW100" t="s">
        <v>590</v>
      </c>
      <c r="AX100" t="s">
        <v>592</v>
      </c>
      <c r="AY100" t="s">
        <v>594</v>
      </c>
      <c r="AZ100" t="s">
        <v>595</v>
      </c>
      <c r="BA100" t="s">
        <v>597</v>
      </c>
      <c r="BB100" t="s">
        <v>598</v>
      </c>
      <c r="BC100" t="s">
        <v>600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7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34.409999999999997</v>
      </c>
      <c r="I3" s="54">
        <v>0</v>
      </c>
      <c r="J3" s="54">
        <v>0</v>
      </c>
      <c r="K3" s="54">
        <v>0</v>
      </c>
      <c r="L3" s="54">
        <v>13</v>
      </c>
      <c r="M3" s="73">
        <v>0</v>
      </c>
      <c r="N3" s="72">
        <v>0</v>
      </c>
      <c r="O3" s="54">
        <v>-40</v>
      </c>
      <c r="P3" s="54">
        <v>-67</v>
      </c>
      <c r="Q3" s="54">
        <v>0</v>
      </c>
      <c r="R3" s="54">
        <v>0</v>
      </c>
      <c r="S3" s="73">
        <v>0</v>
      </c>
      <c r="U3" s="74">
        <v>-107</v>
      </c>
      <c r="V3" s="75">
        <v>47.41</v>
      </c>
      <c r="W3">
        <v>34.409999999999997</v>
      </c>
      <c r="X3">
        <v>-40</v>
      </c>
      <c r="Y3">
        <v>13</v>
      </c>
      <c r="Z3">
        <v>0</v>
      </c>
      <c r="AA3">
        <v>-67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12.71</v>
      </c>
      <c r="M4" s="75">
        <v>0</v>
      </c>
      <c r="N4" s="74">
        <v>-15</v>
      </c>
      <c r="O4" s="47">
        <v>-46</v>
      </c>
      <c r="P4" s="47">
        <v>-71</v>
      </c>
      <c r="Q4" s="47">
        <v>0</v>
      </c>
      <c r="R4" s="47">
        <v>0</v>
      </c>
      <c r="S4" s="75">
        <v>0</v>
      </c>
      <c r="U4" s="74">
        <v>-132</v>
      </c>
      <c r="V4" s="75">
        <v>12.71</v>
      </c>
      <c r="W4">
        <v>-15</v>
      </c>
      <c r="X4">
        <v>-46</v>
      </c>
      <c r="Y4">
        <v>12.71</v>
      </c>
      <c r="Z4">
        <v>0</v>
      </c>
      <c r="AA4">
        <v>-71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12.04</v>
      </c>
      <c r="M5" s="75">
        <v>0</v>
      </c>
      <c r="N5" s="74">
        <v>-58</v>
      </c>
      <c r="O5" s="47">
        <v>-46</v>
      </c>
      <c r="P5" s="47">
        <v>-62</v>
      </c>
      <c r="Q5" s="47">
        <v>0</v>
      </c>
      <c r="R5" s="47">
        <v>0</v>
      </c>
      <c r="S5" s="75">
        <v>0</v>
      </c>
      <c r="U5" s="74">
        <v>-166</v>
      </c>
      <c r="V5" s="75">
        <v>12.04</v>
      </c>
      <c r="W5">
        <v>-58</v>
      </c>
      <c r="X5">
        <v>-46</v>
      </c>
      <c r="Y5">
        <v>12.04</v>
      </c>
      <c r="Z5">
        <v>0</v>
      </c>
      <c r="AA5">
        <v>-62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11.85</v>
      </c>
      <c r="M6" s="75">
        <v>0</v>
      </c>
      <c r="N6" s="74">
        <v>-64</v>
      </c>
      <c r="O6" s="47">
        <v>-50</v>
      </c>
      <c r="P6" s="47">
        <v>-62</v>
      </c>
      <c r="Q6" s="47">
        <v>0</v>
      </c>
      <c r="R6" s="47">
        <v>0</v>
      </c>
      <c r="S6" s="75">
        <v>0</v>
      </c>
      <c r="U6" s="74">
        <v>-176</v>
      </c>
      <c r="V6" s="75">
        <v>11.85</v>
      </c>
      <c r="W6">
        <v>-64</v>
      </c>
      <c r="X6">
        <v>-50</v>
      </c>
      <c r="Y6">
        <v>11.85</v>
      </c>
      <c r="Z6">
        <v>0</v>
      </c>
      <c r="AA6">
        <v>-62</v>
      </c>
    </row>
    <row r="7" spans="1:27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11.85</v>
      </c>
      <c r="M7" s="75">
        <v>0</v>
      </c>
      <c r="N7" s="74">
        <v>-80</v>
      </c>
      <c r="O7" s="47">
        <v>-39</v>
      </c>
      <c r="P7" s="47">
        <v>-61</v>
      </c>
      <c r="Q7" s="47">
        <v>0</v>
      </c>
      <c r="R7" s="47">
        <v>0</v>
      </c>
      <c r="S7" s="75">
        <v>0</v>
      </c>
      <c r="U7" s="74">
        <v>-180</v>
      </c>
      <c r="V7" s="75">
        <v>11.85</v>
      </c>
      <c r="W7">
        <v>-80</v>
      </c>
      <c r="X7">
        <v>-39</v>
      </c>
      <c r="Y7">
        <v>11.85</v>
      </c>
      <c r="Z7">
        <v>0</v>
      </c>
      <c r="AA7">
        <v>-61</v>
      </c>
    </row>
    <row r="8" spans="1:27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11.47</v>
      </c>
      <c r="M8" s="75">
        <v>0</v>
      </c>
      <c r="N8" s="74">
        <v>-78</v>
      </c>
      <c r="O8" s="47">
        <v>-39</v>
      </c>
      <c r="P8" s="47">
        <v>-62</v>
      </c>
      <c r="Q8" s="47">
        <v>0</v>
      </c>
      <c r="R8" s="47">
        <v>0</v>
      </c>
      <c r="S8" s="75">
        <v>0</v>
      </c>
      <c r="U8" s="74">
        <v>-179</v>
      </c>
      <c r="V8" s="75">
        <v>11.47</v>
      </c>
      <c r="W8">
        <v>-78</v>
      </c>
      <c r="X8">
        <v>-39</v>
      </c>
      <c r="Y8">
        <v>11.47</v>
      </c>
      <c r="Z8">
        <v>0</v>
      </c>
      <c r="AA8">
        <v>-62</v>
      </c>
    </row>
    <row r="9" spans="1:27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10.9</v>
      </c>
      <c r="M9" s="75">
        <v>0</v>
      </c>
      <c r="N9" s="74">
        <v>-76</v>
      </c>
      <c r="O9" s="47">
        <v>-27</v>
      </c>
      <c r="P9" s="47">
        <v>-76</v>
      </c>
      <c r="Q9" s="47">
        <v>0</v>
      </c>
      <c r="R9" s="47">
        <v>0</v>
      </c>
      <c r="S9" s="75">
        <v>0</v>
      </c>
      <c r="U9" s="74">
        <v>-179</v>
      </c>
      <c r="V9" s="75">
        <v>10.9</v>
      </c>
      <c r="W9">
        <v>-76</v>
      </c>
      <c r="X9">
        <v>-27</v>
      </c>
      <c r="Y9">
        <v>10.9</v>
      </c>
      <c r="Z9">
        <v>0</v>
      </c>
      <c r="AA9">
        <v>-76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10.32</v>
      </c>
      <c r="M10" s="75">
        <v>0</v>
      </c>
      <c r="N10" s="74">
        <v>-73</v>
      </c>
      <c r="O10" s="47">
        <v>-28</v>
      </c>
      <c r="P10" s="47">
        <v>-74</v>
      </c>
      <c r="Q10" s="47">
        <v>0</v>
      </c>
      <c r="R10" s="47">
        <v>0</v>
      </c>
      <c r="S10" s="75">
        <v>0</v>
      </c>
      <c r="U10" s="74">
        <v>-175</v>
      </c>
      <c r="V10" s="75">
        <v>10.32</v>
      </c>
      <c r="W10">
        <v>-73</v>
      </c>
      <c r="X10">
        <v>-28</v>
      </c>
      <c r="Y10">
        <v>10.32</v>
      </c>
      <c r="Z10">
        <v>0</v>
      </c>
      <c r="AA10">
        <v>-74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9.85</v>
      </c>
      <c r="M11" s="75">
        <v>0</v>
      </c>
      <c r="N11" s="74">
        <v>-45</v>
      </c>
      <c r="O11" s="47">
        <v>-22</v>
      </c>
      <c r="P11" s="47">
        <v>-70</v>
      </c>
      <c r="Q11" s="47">
        <v>0</v>
      </c>
      <c r="R11" s="47">
        <v>0</v>
      </c>
      <c r="S11" s="75">
        <v>0</v>
      </c>
      <c r="U11" s="74">
        <v>-137</v>
      </c>
      <c r="V11" s="75">
        <v>9.85</v>
      </c>
      <c r="W11">
        <v>-45</v>
      </c>
      <c r="X11">
        <v>-22</v>
      </c>
      <c r="Y11">
        <v>9.85</v>
      </c>
      <c r="Z11">
        <v>0</v>
      </c>
      <c r="AA11">
        <v>-70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9.85</v>
      </c>
      <c r="M12" s="75">
        <v>0</v>
      </c>
      <c r="N12" s="74">
        <v>-42</v>
      </c>
      <c r="O12" s="47">
        <v>-21</v>
      </c>
      <c r="P12" s="47">
        <v>-70</v>
      </c>
      <c r="Q12" s="47">
        <v>0</v>
      </c>
      <c r="R12" s="47">
        <v>0</v>
      </c>
      <c r="S12" s="75">
        <v>0</v>
      </c>
      <c r="U12" s="74">
        <v>-133</v>
      </c>
      <c r="V12" s="75">
        <v>9.85</v>
      </c>
      <c r="W12">
        <v>-42</v>
      </c>
      <c r="X12">
        <v>-21</v>
      </c>
      <c r="Y12">
        <v>9.85</v>
      </c>
      <c r="Z12">
        <v>0</v>
      </c>
      <c r="AA12">
        <v>-70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9.85</v>
      </c>
      <c r="M13" s="75">
        <v>0</v>
      </c>
      <c r="N13" s="74">
        <v>-48</v>
      </c>
      <c r="O13" s="47">
        <v>-25</v>
      </c>
      <c r="P13" s="47">
        <v>-71</v>
      </c>
      <c r="Q13" s="47">
        <v>0</v>
      </c>
      <c r="R13" s="47">
        <v>0</v>
      </c>
      <c r="S13" s="75">
        <v>0</v>
      </c>
      <c r="U13" s="74">
        <v>-144</v>
      </c>
      <c r="V13" s="75">
        <v>9.85</v>
      </c>
      <c r="W13">
        <v>-48</v>
      </c>
      <c r="X13">
        <v>-25</v>
      </c>
      <c r="Y13">
        <v>9.85</v>
      </c>
      <c r="Z13">
        <v>0</v>
      </c>
      <c r="AA13">
        <v>-71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9.85</v>
      </c>
      <c r="M14" s="75">
        <v>0</v>
      </c>
      <c r="N14" s="74">
        <v>-46</v>
      </c>
      <c r="O14" s="47">
        <v>-18</v>
      </c>
      <c r="P14" s="47">
        <v>-70</v>
      </c>
      <c r="Q14" s="47">
        <v>0</v>
      </c>
      <c r="R14" s="47">
        <v>0</v>
      </c>
      <c r="S14" s="75">
        <v>0</v>
      </c>
      <c r="U14" s="74">
        <v>-134</v>
      </c>
      <c r="V14" s="75">
        <v>9.85</v>
      </c>
      <c r="W14">
        <v>-46</v>
      </c>
      <c r="X14">
        <v>-18</v>
      </c>
      <c r="Y14">
        <v>9.85</v>
      </c>
      <c r="Z14">
        <v>0</v>
      </c>
      <c r="AA14">
        <v>-70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10.71</v>
      </c>
      <c r="M15" s="75">
        <v>0</v>
      </c>
      <c r="N15" s="74">
        <v>-55</v>
      </c>
      <c r="O15" s="47">
        <v>-13</v>
      </c>
      <c r="P15" s="47">
        <v>-83</v>
      </c>
      <c r="Q15" s="47">
        <v>0</v>
      </c>
      <c r="R15" s="47">
        <v>0</v>
      </c>
      <c r="S15" s="75">
        <v>0</v>
      </c>
      <c r="U15" s="74">
        <v>-151</v>
      </c>
      <c r="V15" s="75">
        <v>10.71</v>
      </c>
      <c r="W15">
        <v>-55</v>
      </c>
      <c r="X15">
        <v>-13</v>
      </c>
      <c r="Y15">
        <v>10.71</v>
      </c>
      <c r="Z15">
        <v>0</v>
      </c>
      <c r="AA15">
        <v>-83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10.8</v>
      </c>
      <c r="M16" s="75">
        <v>0</v>
      </c>
      <c r="N16" s="74">
        <v>-57</v>
      </c>
      <c r="O16" s="47">
        <v>-16</v>
      </c>
      <c r="P16" s="47">
        <v>-85</v>
      </c>
      <c r="Q16" s="47">
        <v>0</v>
      </c>
      <c r="R16" s="47">
        <v>0</v>
      </c>
      <c r="S16" s="75">
        <v>0</v>
      </c>
      <c r="U16" s="74">
        <v>-158</v>
      </c>
      <c r="V16" s="75">
        <v>10.8</v>
      </c>
      <c r="W16">
        <v>-57</v>
      </c>
      <c r="X16">
        <v>-16</v>
      </c>
      <c r="Y16">
        <v>10.8</v>
      </c>
      <c r="Z16">
        <v>0</v>
      </c>
      <c r="AA16">
        <v>-85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10.8</v>
      </c>
      <c r="M17" s="75">
        <v>0</v>
      </c>
      <c r="N17" s="74">
        <v>-56</v>
      </c>
      <c r="O17" s="47">
        <v>-25</v>
      </c>
      <c r="P17" s="47">
        <v>-84</v>
      </c>
      <c r="Q17" s="47">
        <v>0</v>
      </c>
      <c r="R17" s="47">
        <v>0</v>
      </c>
      <c r="S17" s="75">
        <v>0</v>
      </c>
      <c r="U17" s="74">
        <v>-165</v>
      </c>
      <c r="V17" s="75">
        <v>10.8</v>
      </c>
      <c r="W17">
        <v>-56</v>
      </c>
      <c r="X17">
        <v>-25</v>
      </c>
      <c r="Y17">
        <v>10.8</v>
      </c>
      <c r="Z17">
        <v>0</v>
      </c>
      <c r="AA17">
        <v>-84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10.8</v>
      </c>
      <c r="M18" s="75">
        <v>0</v>
      </c>
      <c r="N18" s="74">
        <v>-34</v>
      </c>
      <c r="O18" s="47">
        <v>-18</v>
      </c>
      <c r="P18" s="47">
        <v>-84</v>
      </c>
      <c r="Q18" s="47">
        <v>0</v>
      </c>
      <c r="R18" s="47">
        <v>0</v>
      </c>
      <c r="S18" s="75">
        <v>0</v>
      </c>
      <c r="U18" s="74">
        <v>-136</v>
      </c>
      <c r="V18" s="75">
        <v>10.8</v>
      </c>
      <c r="W18">
        <v>-34</v>
      </c>
      <c r="X18">
        <v>-18</v>
      </c>
      <c r="Y18">
        <v>10.8</v>
      </c>
      <c r="Z18">
        <v>0</v>
      </c>
      <c r="AA18">
        <v>-84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10.51</v>
      </c>
      <c r="M19" s="75">
        <v>0</v>
      </c>
      <c r="N19" s="74">
        <v>-30</v>
      </c>
      <c r="O19" s="47">
        <v>-27</v>
      </c>
      <c r="P19" s="47">
        <v>-77</v>
      </c>
      <c r="Q19" s="47">
        <v>0</v>
      </c>
      <c r="R19" s="47">
        <v>0</v>
      </c>
      <c r="S19" s="75">
        <v>0</v>
      </c>
      <c r="U19" s="74">
        <v>-134</v>
      </c>
      <c r="V19" s="75">
        <v>10.51</v>
      </c>
      <c r="W19">
        <v>-30</v>
      </c>
      <c r="X19">
        <v>-27</v>
      </c>
      <c r="Y19">
        <v>10.51</v>
      </c>
      <c r="Z19">
        <v>0</v>
      </c>
      <c r="AA19">
        <v>-77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10.51</v>
      </c>
      <c r="M20" s="75">
        <v>0</v>
      </c>
      <c r="N20" s="74">
        <v>-28</v>
      </c>
      <c r="O20" s="47">
        <v>-29</v>
      </c>
      <c r="P20" s="47">
        <v>-68</v>
      </c>
      <c r="Q20" s="47">
        <v>0</v>
      </c>
      <c r="R20" s="47">
        <v>0</v>
      </c>
      <c r="S20" s="75">
        <v>0</v>
      </c>
      <c r="U20" s="74">
        <v>-125</v>
      </c>
      <c r="V20" s="75">
        <v>10.51</v>
      </c>
      <c r="W20">
        <v>-28</v>
      </c>
      <c r="X20">
        <v>-29</v>
      </c>
      <c r="Y20">
        <v>10.51</v>
      </c>
      <c r="Z20">
        <v>0</v>
      </c>
      <c r="AA20">
        <v>-68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10.51</v>
      </c>
      <c r="M21" s="75">
        <v>0</v>
      </c>
      <c r="N21" s="74">
        <v>-23</v>
      </c>
      <c r="O21" s="47">
        <v>-39</v>
      </c>
      <c r="P21" s="47">
        <v>-70</v>
      </c>
      <c r="Q21" s="47">
        <v>0</v>
      </c>
      <c r="R21" s="47">
        <v>0</v>
      </c>
      <c r="S21" s="75">
        <v>0</v>
      </c>
      <c r="U21" s="74">
        <v>-132</v>
      </c>
      <c r="V21" s="75">
        <v>10.51</v>
      </c>
      <c r="W21">
        <v>-23</v>
      </c>
      <c r="X21">
        <v>-39</v>
      </c>
      <c r="Y21">
        <v>10.51</v>
      </c>
      <c r="Z21">
        <v>0</v>
      </c>
      <c r="AA21">
        <v>-70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10.51</v>
      </c>
      <c r="M22" s="75">
        <v>0</v>
      </c>
      <c r="N22" s="74">
        <v>-21</v>
      </c>
      <c r="O22" s="47">
        <v>-30</v>
      </c>
      <c r="P22" s="47">
        <v>-61</v>
      </c>
      <c r="Q22" s="47">
        <v>0</v>
      </c>
      <c r="R22" s="47">
        <v>0</v>
      </c>
      <c r="S22" s="75">
        <v>0</v>
      </c>
      <c r="U22" s="74">
        <v>-112</v>
      </c>
      <c r="V22" s="75">
        <v>10.51</v>
      </c>
      <c r="W22">
        <v>-21</v>
      </c>
      <c r="X22">
        <v>-30</v>
      </c>
      <c r="Y22">
        <v>10.51</v>
      </c>
      <c r="Z22">
        <v>0</v>
      </c>
      <c r="AA22">
        <v>-61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4.78</v>
      </c>
      <c r="M23" s="75">
        <v>0</v>
      </c>
      <c r="N23" s="74">
        <v>0</v>
      </c>
      <c r="O23" s="47">
        <v>-30</v>
      </c>
      <c r="P23" s="47">
        <v>-59</v>
      </c>
      <c r="Q23" s="47">
        <v>0</v>
      </c>
      <c r="R23" s="47">
        <v>0</v>
      </c>
      <c r="S23" s="75">
        <v>0</v>
      </c>
      <c r="U23" s="74">
        <v>-89</v>
      </c>
      <c r="V23" s="75">
        <v>4.78</v>
      </c>
      <c r="W23">
        <v>0</v>
      </c>
      <c r="X23">
        <v>-30</v>
      </c>
      <c r="Y23">
        <v>4.78</v>
      </c>
      <c r="Z23">
        <v>0</v>
      </c>
      <c r="AA23">
        <v>-59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5.26</v>
      </c>
      <c r="M24" s="75">
        <v>0</v>
      </c>
      <c r="N24" s="74">
        <v>-18</v>
      </c>
      <c r="O24" s="47">
        <v>-35</v>
      </c>
      <c r="P24" s="47">
        <v>-58</v>
      </c>
      <c r="Q24" s="47">
        <v>0</v>
      </c>
      <c r="R24" s="47">
        <v>0</v>
      </c>
      <c r="S24" s="75">
        <v>0</v>
      </c>
      <c r="U24" s="74">
        <v>-111</v>
      </c>
      <c r="V24" s="75">
        <v>5.26</v>
      </c>
      <c r="W24">
        <v>-18</v>
      </c>
      <c r="X24">
        <v>-35</v>
      </c>
      <c r="Y24">
        <v>5.26</v>
      </c>
      <c r="Z24">
        <v>0</v>
      </c>
      <c r="AA24">
        <v>-58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5.74</v>
      </c>
      <c r="M25" s="75">
        <v>0</v>
      </c>
      <c r="N25" s="74">
        <v>-47</v>
      </c>
      <c r="O25" s="47">
        <v>-57</v>
      </c>
      <c r="P25" s="47">
        <v>-60</v>
      </c>
      <c r="Q25" s="47">
        <v>0</v>
      </c>
      <c r="R25" s="47">
        <v>0</v>
      </c>
      <c r="S25" s="75">
        <v>0</v>
      </c>
      <c r="U25" s="74">
        <v>-164</v>
      </c>
      <c r="V25" s="75">
        <v>5.74</v>
      </c>
      <c r="W25">
        <v>-47</v>
      </c>
      <c r="X25">
        <v>-57</v>
      </c>
      <c r="Y25">
        <v>5.74</v>
      </c>
      <c r="Z25">
        <v>0</v>
      </c>
      <c r="AA25">
        <v>-60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7.65</v>
      </c>
      <c r="M26" s="75">
        <v>0</v>
      </c>
      <c r="N26" s="74">
        <v>-46</v>
      </c>
      <c r="O26" s="47">
        <v>-56</v>
      </c>
      <c r="P26" s="47">
        <v>-79</v>
      </c>
      <c r="Q26" s="47">
        <v>0</v>
      </c>
      <c r="R26" s="47">
        <v>0</v>
      </c>
      <c r="S26" s="75">
        <v>0</v>
      </c>
      <c r="U26" s="74">
        <v>-181</v>
      </c>
      <c r="V26" s="75">
        <v>7.65</v>
      </c>
      <c r="W26">
        <v>-46</v>
      </c>
      <c r="X26">
        <v>-56</v>
      </c>
      <c r="Y26">
        <v>7.65</v>
      </c>
      <c r="Z26">
        <v>0</v>
      </c>
      <c r="AA26">
        <v>-79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8.6</v>
      </c>
      <c r="M27" s="75">
        <v>0</v>
      </c>
      <c r="N27" s="74">
        <v>-29</v>
      </c>
      <c r="O27" s="47">
        <v>-14</v>
      </c>
      <c r="P27" s="47">
        <v>-31</v>
      </c>
      <c r="Q27" s="47">
        <v>0</v>
      </c>
      <c r="R27" s="47">
        <v>0</v>
      </c>
      <c r="S27" s="75">
        <v>0</v>
      </c>
      <c r="U27" s="74">
        <v>-74</v>
      </c>
      <c r="V27" s="75">
        <v>8.6</v>
      </c>
      <c r="W27">
        <v>-29</v>
      </c>
      <c r="X27">
        <v>-14</v>
      </c>
      <c r="Y27">
        <v>8.6</v>
      </c>
      <c r="Z27">
        <v>0</v>
      </c>
      <c r="AA27">
        <v>-31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10.51</v>
      </c>
      <c r="M28" s="75">
        <v>0</v>
      </c>
      <c r="N28" s="74">
        <v>-12</v>
      </c>
      <c r="O28" s="47">
        <v>-22</v>
      </c>
      <c r="P28" s="47">
        <v>-70</v>
      </c>
      <c r="Q28" s="47">
        <v>0</v>
      </c>
      <c r="R28" s="47">
        <v>0</v>
      </c>
      <c r="S28" s="75">
        <v>0</v>
      </c>
      <c r="U28" s="74">
        <v>-104</v>
      </c>
      <c r="V28" s="75">
        <v>10.51</v>
      </c>
      <c r="W28">
        <v>-12</v>
      </c>
      <c r="X28">
        <v>-22</v>
      </c>
      <c r="Y28">
        <v>10.51</v>
      </c>
      <c r="Z28">
        <v>0</v>
      </c>
      <c r="AA28">
        <v>-70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11.47</v>
      </c>
      <c r="M29" s="75">
        <v>0</v>
      </c>
      <c r="N29" s="74">
        <v>-123</v>
      </c>
      <c r="O29" s="47">
        <v>-9</v>
      </c>
      <c r="P29" s="47">
        <v>-84</v>
      </c>
      <c r="Q29" s="47">
        <v>0</v>
      </c>
      <c r="R29" s="47">
        <v>0</v>
      </c>
      <c r="S29" s="75">
        <v>0</v>
      </c>
      <c r="U29" s="74">
        <v>-216</v>
      </c>
      <c r="V29" s="75">
        <v>11.47</v>
      </c>
      <c r="W29">
        <v>-123</v>
      </c>
      <c r="X29">
        <v>-9</v>
      </c>
      <c r="Y29">
        <v>11.47</v>
      </c>
      <c r="Z29">
        <v>0</v>
      </c>
      <c r="AA29">
        <v>-84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14.34</v>
      </c>
      <c r="M30" s="75">
        <v>0</v>
      </c>
      <c r="N30" s="74">
        <v>-159</v>
      </c>
      <c r="O30" s="47">
        <v>-10</v>
      </c>
      <c r="P30" s="47">
        <v>-175</v>
      </c>
      <c r="Q30" s="47">
        <v>0</v>
      </c>
      <c r="R30" s="47">
        <v>0</v>
      </c>
      <c r="S30" s="75">
        <v>0</v>
      </c>
      <c r="U30" s="74">
        <v>-344</v>
      </c>
      <c r="V30" s="75">
        <v>14.34</v>
      </c>
      <c r="W30">
        <v>-159</v>
      </c>
      <c r="X30">
        <v>-10</v>
      </c>
      <c r="Y30">
        <v>14.34</v>
      </c>
      <c r="Z30">
        <v>0</v>
      </c>
      <c r="AA30">
        <v>-175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14.34</v>
      </c>
      <c r="M31" s="75">
        <v>0</v>
      </c>
      <c r="N31" s="74">
        <v>-169</v>
      </c>
      <c r="O31" s="47">
        <v>-14</v>
      </c>
      <c r="P31" s="47">
        <v>-7</v>
      </c>
      <c r="Q31" s="47">
        <v>0</v>
      </c>
      <c r="R31" s="47">
        <v>0</v>
      </c>
      <c r="S31" s="75">
        <v>0</v>
      </c>
      <c r="U31" s="74">
        <v>-190</v>
      </c>
      <c r="V31" s="75">
        <v>14.34</v>
      </c>
      <c r="W31">
        <v>-169</v>
      </c>
      <c r="X31">
        <v>-14</v>
      </c>
      <c r="Y31">
        <v>14.34</v>
      </c>
      <c r="Z31">
        <v>0</v>
      </c>
      <c r="AA31">
        <v>-7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15.29</v>
      </c>
      <c r="M32" s="75">
        <v>0</v>
      </c>
      <c r="N32" s="74">
        <v>-147</v>
      </c>
      <c r="O32" s="47">
        <v>-88</v>
      </c>
      <c r="P32" s="47">
        <v>-90</v>
      </c>
      <c r="Q32" s="47">
        <v>0</v>
      </c>
      <c r="R32" s="47">
        <v>0</v>
      </c>
      <c r="S32" s="75">
        <v>0</v>
      </c>
      <c r="U32" s="74">
        <v>-325</v>
      </c>
      <c r="V32" s="75">
        <v>15.29</v>
      </c>
      <c r="W32">
        <v>-147</v>
      </c>
      <c r="X32">
        <v>-88</v>
      </c>
      <c r="Y32">
        <v>15.29</v>
      </c>
      <c r="Z32">
        <v>0</v>
      </c>
      <c r="AA32">
        <v>-90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16.25</v>
      </c>
      <c r="M33" s="75">
        <v>0</v>
      </c>
      <c r="N33" s="74">
        <v>-60</v>
      </c>
      <c r="O33" s="47">
        <v>-90</v>
      </c>
      <c r="P33" s="47">
        <v>-111</v>
      </c>
      <c r="Q33" s="47">
        <v>0</v>
      </c>
      <c r="R33" s="47">
        <v>0</v>
      </c>
      <c r="S33" s="75">
        <v>0</v>
      </c>
      <c r="U33" s="74">
        <v>-261</v>
      </c>
      <c r="V33" s="75">
        <v>16.25</v>
      </c>
      <c r="W33">
        <v>-60</v>
      </c>
      <c r="X33">
        <v>-90</v>
      </c>
      <c r="Y33">
        <v>16.25</v>
      </c>
      <c r="Z33">
        <v>0</v>
      </c>
      <c r="AA33">
        <v>-111</v>
      </c>
    </row>
    <row r="34" spans="7:27">
      <c r="G34" t="s">
        <v>76</v>
      </c>
      <c r="H34" s="74">
        <v>12.43</v>
      </c>
      <c r="I34" s="47">
        <v>0</v>
      </c>
      <c r="J34" s="47">
        <v>0</v>
      </c>
      <c r="K34" s="47">
        <v>0</v>
      </c>
      <c r="L34" s="47">
        <v>17.2</v>
      </c>
      <c r="M34" s="75">
        <v>0</v>
      </c>
      <c r="N34" s="74">
        <v>0</v>
      </c>
      <c r="O34" s="47">
        <v>-92</v>
      </c>
      <c r="P34" s="47">
        <v>-100</v>
      </c>
      <c r="Q34" s="47">
        <v>0</v>
      </c>
      <c r="R34" s="47">
        <v>0</v>
      </c>
      <c r="S34" s="75">
        <v>0</v>
      </c>
      <c r="U34" s="74">
        <v>-192</v>
      </c>
      <c r="V34" s="75">
        <v>29.63</v>
      </c>
      <c r="W34">
        <v>12.43</v>
      </c>
      <c r="X34">
        <v>-92</v>
      </c>
      <c r="Y34">
        <v>17.2</v>
      </c>
      <c r="Z34">
        <v>0</v>
      </c>
      <c r="AA34">
        <v>-100</v>
      </c>
    </row>
    <row r="35" spans="7:27">
      <c r="G35" t="s">
        <v>77</v>
      </c>
      <c r="H35" s="74">
        <v>86.98</v>
      </c>
      <c r="I35" s="47">
        <v>0</v>
      </c>
      <c r="J35" s="47">
        <v>0</v>
      </c>
      <c r="K35" s="47">
        <v>0</v>
      </c>
      <c r="L35" s="47">
        <v>19.12</v>
      </c>
      <c r="M35" s="75">
        <v>0</v>
      </c>
      <c r="N35" s="74">
        <v>0</v>
      </c>
      <c r="O35" s="47">
        <v>-85</v>
      </c>
      <c r="P35" s="47">
        <v>-80</v>
      </c>
      <c r="Q35" s="47">
        <v>0</v>
      </c>
      <c r="R35" s="47">
        <v>0</v>
      </c>
      <c r="S35" s="75">
        <v>0</v>
      </c>
      <c r="U35" s="74">
        <v>-165</v>
      </c>
      <c r="V35" s="75">
        <v>106.1</v>
      </c>
      <c r="W35">
        <v>86.98</v>
      </c>
      <c r="X35">
        <v>-85</v>
      </c>
      <c r="Y35">
        <v>19.12</v>
      </c>
      <c r="Z35">
        <v>0</v>
      </c>
      <c r="AA35">
        <v>-80</v>
      </c>
    </row>
    <row r="36" spans="7:27">
      <c r="G36" t="s">
        <v>78</v>
      </c>
      <c r="H36" s="74">
        <v>104.19</v>
      </c>
      <c r="I36" s="47">
        <v>0</v>
      </c>
      <c r="J36" s="47">
        <v>0</v>
      </c>
      <c r="K36" s="47">
        <v>0</v>
      </c>
      <c r="L36" s="47">
        <v>21.03</v>
      </c>
      <c r="M36" s="75">
        <v>0</v>
      </c>
      <c r="N36" s="74">
        <v>0</v>
      </c>
      <c r="O36" s="47">
        <v>-66</v>
      </c>
      <c r="P36" s="47">
        <v>-55</v>
      </c>
      <c r="Q36" s="47">
        <v>0</v>
      </c>
      <c r="R36" s="47">
        <v>0</v>
      </c>
      <c r="S36" s="75">
        <v>0</v>
      </c>
      <c r="U36" s="74">
        <v>-121</v>
      </c>
      <c r="V36" s="75">
        <v>125.22</v>
      </c>
      <c r="W36">
        <v>104.19</v>
      </c>
      <c r="X36">
        <v>-66</v>
      </c>
      <c r="Y36">
        <v>21.03</v>
      </c>
      <c r="Z36">
        <v>0</v>
      </c>
      <c r="AA36">
        <v>-55</v>
      </c>
    </row>
    <row r="37" spans="7:27">
      <c r="G37" t="s">
        <v>79</v>
      </c>
      <c r="H37" s="74">
        <v>120.44</v>
      </c>
      <c r="I37" s="47">
        <v>0</v>
      </c>
      <c r="J37" s="47">
        <v>0</v>
      </c>
      <c r="K37" s="47">
        <v>0</v>
      </c>
      <c r="L37" s="47">
        <v>21.03</v>
      </c>
      <c r="M37" s="75">
        <v>0</v>
      </c>
      <c r="N37" s="74">
        <v>0</v>
      </c>
      <c r="O37" s="47">
        <v>-41</v>
      </c>
      <c r="P37" s="47">
        <v>-30</v>
      </c>
      <c r="Q37" s="47">
        <v>0</v>
      </c>
      <c r="R37" s="47">
        <v>0</v>
      </c>
      <c r="S37" s="75">
        <v>0</v>
      </c>
      <c r="U37" s="74">
        <v>-71</v>
      </c>
      <c r="V37" s="75">
        <v>141.47</v>
      </c>
      <c r="W37">
        <v>120.44</v>
      </c>
      <c r="X37">
        <v>-41</v>
      </c>
      <c r="Y37">
        <v>21.03</v>
      </c>
      <c r="Z37">
        <v>0</v>
      </c>
      <c r="AA37">
        <v>-30</v>
      </c>
    </row>
    <row r="38" spans="7:27">
      <c r="G38" t="s">
        <v>80</v>
      </c>
      <c r="H38" s="74">
        <v>142.43</v>
      </c>
      <c r="I38" s="47">
        <v>0</v>
      </c>
      <c r="J38" s="47">
        <v>0</v>
      </c>
      <c r="K38" s="47">
        <v>0</v>
      </c>
      <c r="L38" s="47">
        <v>21.03</v>
      </c>
      <c r="M38" s="75">
        <v>0</v>
      </c>
      <c r="N38" s="74">
        <v>0</v>
      </c>
      <c r="O38" s="47">
        <v>-33</v>
      </c>
      <c r="P38" s="47">
        <v>-9</v>
      </c>
      <c r="Q38" s="47">
        <v>0</v>
      </c>
      <c r="R38" s="47">
        <v>0</v>
      </c>
      <c r="S38" s="75">
        <v>0</v>
      </c>
      <c r="U38" s="74">
        <v>-42</v>
      </c>
      <c r="V38" s="75">
        <v>163.46</v>
      </c>
      <c r="W38">
        <v>142.43</v>
      </c>
      <c r="X38">
        <v>-33</v>
      </c>
      <c r="Y38">
        <v>21.03</v>
      </c>
      <c r="Z38">
        <v>0</v>
      </c>
      <c r="AA38">
        <v>-9</v>
      </c>
    </row>
    <row r="39" spans="7:27">
      <c r="G39" t="s">
        <v>81</v>
      </c>
      <c r="H39" s="74">
        <v>196.48</v>
      </c>
      <c r="I39" s="47">
        <v>0</v>
      </c>
      <c r="J39" s="47">
        <v>0</v>
      </c>
      <c r="K39" s="47">
        <v>0</v>
      </c>
      <c r="L39" s="47">
        <v>17.61</v>
      </c>
      <c r="M39" s="75">
        <v>0</v>
      </c>
      <c r="N39" s="74">
        <v>0</v>
      </c>
      <c r="O39" s="47">
        <v>-75</v>
      </c>
      <c r="P39" s="47">
        <v>0</v>
      </c>
      <c r="Q39" s="47">
        <v>0</v>
      </c>
      <c r="R39" s="47">
        <v>0</v>
      </c>
      <c r="S39" s="75">
        <v>0</v>
      </c>
      <c r="U39" s="74">
        <v>-75</v>
      </c>
      <c r="V39" s="75">
        <v>214.09</v>
      </c>
      <c r="W39">
        <v>196.48</v>
      </c>
      <c r="X39">
        <v>-75</v>
      </c>
      <c r="Y39">
        <v>17.61</v>
      </c>
      <c r="Z39">
        <v>0</v>
      </c>
      <c r="AA39">
        <v>0</v>
      </c>
    </row>
    <row r="40" spans="7:27">
      <c r="G40" t="s">
        <v>82</v>
      </c>
      <c r="H40" s="74">
        <v>154.1</v>
      </c>
      <c r="I40" s="47">
        <v>0</v>
      </c>
      <c r="J40" s="47">
        <v>0</v>
      </c>
      <c r="K40" s="47">
        <v>0</v>
      </c>
      <c r="L40" s="47">
        <v>17.82</v>
      </c>
      <c r="M40" s="75">
        <v>0</v>
      </c>
      <c r="N40" s="74">
        <v>0</v>
      </c>
      <c r="O40" s="47">
        <v>-40</v>
      </c>
      <c r="P40" s="47">
        <v>-6</v>
      </c>
      <c r="Q40" s="47">
        <v>0</v>
      </c>
      <c r="R40" s="47">
        <v>0</v>
      </c>
      <c r="S40" s="75">
        <v>0</v>
      </c>
      <c r="U40" s="74">
        <v>-46</v>
      </c>
      <c r="V40" s="75">
        <v>171.92</v>
      </c>
      <c r="W40">
        <v>154.1</v>
      </c>
      <c r="X40">
        <v>-40</v>
      </c>
      <c r="Y40">
        <v>17.82</v>
      </c>
      <c r="Z40">
        <v>0</v>
      </c>
      <c r="AA40">
        <v>-6</v>
      </c>
    </row>
    <row r="41" spans="7:27">
      <c r="G41" t="s">
        <v>83</v>
      </c>
      <c r="H41" s="74">
        <v>224.58</v>
      </c>
      <c r="I41" s="47">
        <v>0</v>
      </c>
      <c r="J41" s="47">
        <v>26.95</v>
      </c>
      <c r="K41" s="47">
        <v>0</v>
      </c>
      <c r="L41" s="47">
        <v>15.72</v>
      </c>
      <c r="M41" s="75">
        <v>0</v>
      </c>
      <c r="N41" s="74">
        <v>0</v>
      </c>
      <c r="O41" s="47">
        <v>-20</v>
      </c>
      <c r="P41" s="47">
        <v>0</v>
      </c>
      <c r="Q41" s="47">
        <v>0</v>
      </c>
      <c r="R41" s="47">
        <v>0</v>
      </c>
      <c r="S41" s="75">
        <v>0</v>
      </c>
      <c r="U41" s="74">
        <v>-20</v>
      </c>
      <c r="V41" s="75">
        <v>267.25</v>
      </c>
      <c r="W41">
        <v>224.58</v>
      </c>
      <c r="X41">
        <v>-20</v>
      </c>
      <c r="Y41">
        <v>15.72</v>
      </c>
      <c r="Z41">
        <v>0</v>
      </c>
      <c r="AA41">
        <v>26.95</v>
      </c>
    </row>
    <row r="42" spans="7:27">
      <c r="G42" t="s">
        <v>84</v>
      </c>
      <c r="H42" s="74">
        <v>271.08999999999997</v>
      </c>
      <c r="I42" s="47">
        <v>0</v>
      </c>
      <c r="J42" s="47">
        <v>38.72</v>
      </c>
      <c r="K42" s="47">
        <v>0</v>
      </c>
      <c r="L42" s="47">
        <v>17.04</v>
      </c>
      <c r="M42" s="75">
        <v>0</v>
      </c>
      <c r="N42" s="74">
        <v>0</v>
      </c>
      <c r="O42" s="47">
        <v>-10</v>
      </c>
      <c r="P42" s="47">
        <v>0</v>
      </c>
      <c r="Q42" s="47">
        <v>0</v>
      </c>
      <c r="R42" s="47">
        <v>0</v>
      </c>
      <c r="S42" s="75">
        <v>0</v>
      </c>
      <c r="U42" s="74">
        <v>-10</v>
      </c>
      <c r="V42" s="75">
        <v>326.85000000000002</v>
      </c>
      <c r="W42">
        <v>271.08999999999997</v>
      </c>
      <c r="X42">
        <v>-10</v>
      </c>
      <c r="Y42">
        <v>17.04</v>
      </c>
      <c r="Z42">
        <v>0</v>
      </c>
      <c r="AA42">
        <v>38.72</v>
      </c>
    </row>
    <row r="43" spans="7:27">
      <c r="G43" t="s">
        <v>85</v>
      </c>
      <c r="H43" s="74">
        <v>299.2</v>
      </c>
      <c r="I43" s="47">
        <v>0</v>
      </c>
      <c r="J43" s="47">
        <v>48.75</v>
      </c>
      <c r="K43" s="47">
        <v>0</v>
      </c>
      <c r="L43" s="47">
        <v>20.07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368.02</v>
      </c>
      <c r="W43">
        <v>299.2</v>
      </c>
      <c r="X43">
        <v>0</v>
      </c>
      <c r="Y43">
        <v>20.07</v>
      </c>
      <c r="Z43">
        <v>0</v>
      </c>
      <c r="AA43">
        <v>48.75</v>
      </c>
    </row>
    <row r="44" spans="7:27">
      <c r="G44" t="s">
        <v>86</v>
      </c>
      <c r="H44" s="74">
        <v>311.63</v>
      </c>
      <c r="I44" s="47">
        <v>0</v>
      </c>
      <c r="J44" s="47">
        <v>84.12</v>
      </c>
      <c r="K44" s="47">
        <v>0</v>
      </c>
      <c r="L44" s="47">
        <v>20.07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415.82</v>
      </c>
      <c r="W44">
        <v>311.63</v>
      </c>
      <c r="X44">
        <v>0</v>
      </c>
      <c r="Y44">
        <v>20.07</v>
      </c>
      <c r="Z44">
        <v>0</v>
      </c>
      <c r="AA44">
        <v>84.12</v>
      </c>
    </row>
    <row r="45" spans="7:27">
      <c r="G45" t="s">
        <v>87</v>
      </c>
      <c r="H45" s="74">
        <v>243.76</v>
      </c>
      <c r="I45" s="47">
        <v>0</v>
      </c>
      <c r="J45" s="47">
        <v>93.68</v>
      </c>
      <c r="K45" s="47">
        <v>0</v>
      </c>
      <c r="L45" s="47">
        <v>20.07</v>
      </c>
      <c r="M45" s="75">
        <v>1.24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358.75</v>
      </c>
      <c r="W45">
        <v>243.76</v>
      </c>
      <c r="X45">
        <v>0</v>
      </c>
      <c r="Y45">
        <v>20.07</v>
      </c>
      <c r="Z45">
        <v>1.24</v>
      </c>
      <c r="AA45">
        <v>93.68</v>
      </c>
    </row>
    <row r="46" spans="7:27">
      <c r="G46" t="s">
        <v>88</v>
      </c>
      <c r="H46" s="74">
        <v>249.49</v>
      </c>
      <c r="I46" s="47">
        <v>0</v>
      </c>
      <c r="J46" s="47">
        <v>90.81</v>
      </c>
      <c r="K46" s="47">
        <v>0</v>
      </c>
      <c r="L46" s="47">
        <v>19.12</v>
      </c>
      <c r="M46" s="75">
        <v>3.82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363.24</v>
      </c>
      <c r="W46">
        <v>249.49</v>
      </c>
      <c r="X46">
        <v>0</v>
      </c>
      <c r="Y46">
        <v>19.12</v>
      </c>
      <c r="Z46">
        <v>3.82</v>
      </c>
      <c r="AA46">
        <v>90.81</v>
      </c>
    </row>
    <row r="47" spans="7:27">
      <c r="G47" t="s">
        <v>89</v>
      </c>
      <c r="H47" s="74">
        <v>0</v>
      </c>
      <c r="I47" s="47">
        <v>0</v>
      </c>
      <c r="J47" s="47">
        <v>114.71</v>
      </c>
      <c r="K47" s="47">
        <v>0</v>
      </c>
      <c r="L47" s="47">
        <v>15.29</v>
      </c>
      <c r="M47" s="75">
        <v>0</v>
      </c>
      <c r="N47" s="74">
        <v>-14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-14</v>
      </c>
      <c r="V47" s="75">
        <v>130</v>
      </c>
      <c r="W47">
        <v>-14</v>
      </c>
      <c r="X47">
        <v>0</v>
      </c>
      <c r="Y47">
        <v>15.29</v>
      </c>
      <c r="Z47">
        <v>0</v>
      </c>
      <c r="AA47">
        <v>114.71</v>
      </c>
    </row>
    <row r="48" spans="7:27">
      <c r="G48" t="s">
        <v>90</v>
      </c>
      <c r="H48" s="74">
        <v>0</v>
      </c>
      <c r="I48" s="47">
        <v>0</v>
      </c>
      <c r="J48" s="47">
        <v>129.05000000000001</v>
      </c>
      <c r="K48" s="47">
        <v>0</v>
      </c>
      <c r="L48" s="47">
        <v>14.34</v>
      </c>
      <c r="M48" s="75">
        <v>0</v>
      </c>
      <c r="N48" s="74">
        <v>-35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-35</v>
      </c>
      <c r="V48" s="75">
        <v>143.38</v>
      </c>
      <c r="W48">
        <v>-35</v>
      </c>
      <c r="X48">
        <v>0</v>
      </c>
      <c r="Y48">
        <v>14.34</v>
      </c>
      <c r="Z48">
        <v>0</v>
      </c>
      <c r="AA48">
        <v>129.05000000000001</v>
      </c>
    </row>
    <row r="49" spans="7:27">
      <c r="G49" t="s">
        <v>91</v>
      </c>
      <c r="H49" s="74">
        <v>0</v>
      </c>
      <c r="I49" s="47">
        <v>0</v>
      </c>
      <c r="J49" s="47">
        <v>119.49</v>
      </c>
      <c r="K49" s="47">
        <v>0</v>
      </c>
      <c r="L49" s="47">
        <v>13.38</v>
      </c>
      <c r="M49" s="75">
        <v>0</v>
      </c>
      <c r="N49" s="74">
        <v>-8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-8</v>
      </c>
      <c r="V49" s="75">
        <v>132.87</v>
      </c>
      <c r="W49">
        <v>-8</v>
      </c>
      <c r="X49">
        <v>0</v>
      </c>
      <c r="Y49">
        <v>13.38</v>
      </c>
      <c r="Z49">
        <v>0</v>
      </c>
      <c r="AA49">
        <v>119.49</v>
      </c>
    </row>
    <row r="50" spans="7:27">
      <c r="G50" t="s">
        <v>92</v>
      </c>
      <c r="H50" s="74">
        <v>0</v>
      </c>
      <c r="I50" s="47">
        <v>0</v>
      </c>
      <c r="J50" s="47">
        <v>28.67</v>
      </c>
      <c r="K50" s="47">
        <v>0</v>
      </c>
      <c r="L50" s="47">
        <v>12.43</v>
      </c>
      <c r="M50" s="75">
        <v>0</v>
      </c>
      <c r="N50" s="74">
        <v>-14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-14</v>
      </c>
      <c r="V50" s="75">
        <v>41.1</v>
      </c>
      <c r="W50">
        <v>-14</v>
      </c>
      <c r="X50">
        <v>0</v>
      </c>
      <c r="Y50">
        <v>12.43</v>
      </c>
      <c r="Z50">
        <v>0</v>
      </c>
      <c r="AA50">
        <v>28.67</v>
      </c>
    </row>
    <row r="51" spans="7:27">
      <c r="G51" t="s">
        <v>93</v>
      </c>
      <c r="H51" s="74">
        <v>103.24</v>
      </c>
      <c r="I51" s="47">
        <v>0</v>
      </c>
      <c r="J51" s="47">
        <v>216.99</v>
      </c>
      <c r="K51" s="47">
        <v>0</v>
      </c>
      <c r="L51" s="47">
        <v>11.47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331.7</v>
      </c>
      <c r="W51">
        <v>103.24</v>
      </c>
      <c r="X51">
        <v>0</v>
      </c>
      <c r="Y51">
        <v>11.47</v>
      </c>
      <c r="Z51">
        <v>0</v>
      </c>
      <c r="AA51">
        <v>216.99</v>
      </c>
    </row>
    <row r="52" spans="7:27">
      <c r="G52" t="s">
        <v>94</v>
      </c>
      <c r="H52" s="74">
        <v>139.56</v>
      </c>
      <c r="I52" s="47">
        <v>0</v>
      </c>
      <c r="J52" s="47">
        <v>246.63</v>
      </c>
      <c r="K52" s="47">
        <v>0</v>
      </c>
      <c r="L52" s="47">
        <v>10.51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396.7</v>
      </c>
      <c r="W52">
        <v>139.56</v>
      </c>
      <c r="X52">
        <v>0</v>
      </c>
      <c r="Y52">
        <v>10.51</v>
      </c>
      <c r="Z52">
        <v>0</v>
      </c>
      <c r="AA52">
        <v>246.63</v>
      </c>
    </row>
    <row r="53" spans="7:27">
      <c r="G53" t="s">
        <v>95</v>
      </c>
      <c r="H53" s="74">
        <v>201.69</v>
      </c>
      <c r="I53" s="47">
        <v>0</v>
      </c>
      <c r="J53" s="47">
        <v>260.01</v>
      </c>
      <c r="K53" s="47">
        <v>0</v>
      </c>
      <c r="L53" s="47">
        <v>9.56</v>
      </c>
      <c r="M53" s="75">
        <v>0</v>
      </c>
      <c r="N53" s="74">
        <v>0</v>
      </c>
      <c r="O53" s="47">
        <v>-20</v>
      </c>
      <c r="P53" s="47">
        <v>0</v>
      </c>
      <c r="Q53" s="47">
        <v>0</v>
      </c>
      <c r="R53" s="47">
        <v>0</v>
      </c>
      <c r="S53" s="75">
        <v>0</v>
      </c>
      <c r="U53" s="74">
        <v>-20</v>
      </c>
      <c r="V53" s="75">
        <v>471.26</v>
      </c>
      <c r="W53">
        <v>201.69</v>
      </c>
      <c r="X53">
        <v>-20</v>
      </c>
      <c r="Y53">
        <v>9.56</v>
      </c>
      <c r="Z53">
        <v>0</v>
      </c>
      <c r="AA53">
        <v>260.01</v>
      </c>
    </row>
    <row r="54" spans="7:27">
      <c r="G54" t="s">
        <v>96</v>
      </c>
      <c r="H54" s="74">
        <v>222.72</v>
      </c>
      <c r="I54" s="47">
        <v>0</v>
      </c>
      <c r="J54" s="47">
        <v>251.41</v>
      </c>
      <c r="K54" s="47">
        <v>0</v>
      </c>
      <c r="L54" s="47">
        <v>8.6</v>
      </c>
      <c r="M54" s="75">
        <v>0</v>
      </c>
      <c r="N54" s="74">
        <v>0</v>
      </c>
      <c r="O54" s="47">
        <v>-12</v>
      </c>
      <c r="P54" s="47">
        <v>0</v>
      </c>
      <c r="Q54" s="47">
        <v>0</v>
      </c>
      <c r="R54" s="47">
        <v>0</v>
      </c>
      <c r="S54" s="75">
        <v>0</v>
      </c>
      <c r="U54" s="74">
        <v>-12</v>
      </c>
      <c r="V54" s="75">
        <v>482.73</v>
      </c>
      <c r="W54">
        <v>222.72</v>
      </c>
      <c r="X54">
        <v>-12</v>
      </c>
      <c r="Y54">
        <v>8.6</v>
      </c>
      <c r="Z54">
        <v>0</v>
      </c>
      <c r="AA54">
        <v>251.41</v>
      </c>
    </row>
    <row r="55" spans="7:27">
      <c r="G55" t="s">
        <v>97</v>
      </c>
      <c r="H55" s="74">
        <v>271.48</v>
      </c>
      <c r="I55" s="47">
        <v>0</v>
      </c>
      <c r="J55" s="47">
        <v>260</v>
      </c>
      <c r="K55" s="47">
        <v>0</v>
      </c>
      <c r="L55" s="47">
        <v>7.65</v>
      </c>
      <c r="M55" s="75">
        <v>0</v>
      </c>
      <c r="N55" s="74">
        <v>0</v>
      </c>
      <c r="O55" s="47">
        <v>-10</v>
      </c>
      <c r="P55" s="47">
        <v>0</v>
      </c>
      <c r="Q55" s="47">
        <v>0</v>
      </c>
      <c r="R55" s="47">
        <v>0</v>
      </c>
      <c r="S55" s="75">
        <v>0</v>
      </c>
      <c r="U55" s="74">
        <v>-10</v>
      </c>
      <c r="V55" s="75">
        <v>539.13</v>
      </c>
      <c r="W55">
        <v>271.48</v>
      </c>
      <c r="X55">
        <v>-10</v>
      </c>
      <c r="Y55">
        <v>7.65</v>
      </c>
      <c r="Z55">
        <v>0</v>
      </c>
      <c r="AA55">
        <v>260</v>
      </c>
    </row>
    <row r="56" spans="7:27">
      <c r="G56" t="s">
        <v>98</v>
      </c>
      <c r="H56" s="74">
        <v>260.95</v>
      </c>
      <c r="I56" s="47">
        <v>0</v>
      </c>
      <c r="J56" s="47">
        <v>245.67</v>
      </c>
      <c r="K56" s="47">
        <v>0</v>
      </c>
      <c r="L56" s="47">
        <v>7.65</v>
      </c>
      <c r="M56" s="75">
        <v>0</v>
      </c>
      <c r="N56" s="74">
        <v>0</v>
      </c>
      <c r="O56" s="47">
        <v>-5</v>
      </c>
      <c r="P56" s="47">
        <v>0</v>
      </c>
      <c r="Q56" s="47">
        <v>0</v>
      </c>
      <c r="R56" s="47">
        <v>0</v>
      </c>
      <c r="S56" s="75">
        <v>0</v>
      </c>
      <c r="U56" s="74">
        <v>-5</v>
      </c>
      <c r="V56" s="75">
        <v>514.27</v>
      </c>
      <c r="W56">
        <v>260.95</v>
      </c>
      <c r="X56">
        <v>-5</v>
      </c>
      <c r="Y56">
        <v>7.65</v>
      </c>
      <c r="Z56">
        <v>0</v>
      </c>
      <c r="AA56">
        <v>245.67</v>
      </c>
    </row>
    <row r="57" spans="7:27">
      <c r="G57" t="s">
        <v>99</v>
      </c>
      <c r="H57" s="74">
        <v>277.22000000000003</v>
      </c>
      <c r="I57" s="47">
        <v>0</v>
      </c>
      <c r="J57" s="47">
        <v>248.53</v>
      </c>
      <c r="K57" s="47">
        <v>0</v>
      </c>
      <c r="L57" s="47">
        <v>6.69</v>
      </c>
      <c r="M57" s="75">
        <v>0</v>
      </c>
      <c r="N57" s="74">
        <v>0</v>
      </c>
      <c r="O57" s="47">
        <v>-10</v>
      </c>
      <c r="P57" s="47">
        <v>0</v>
      </c>
      <c r="Q57" s="47">
        <v>0</v>
      </c>
      <c r="R57" s="47">
        <v>0</v>
      </c>
      <c r="S57" s="75">
        <v>0</v>
      </c>
      <c r="U57" s="74">
        <v>-10</v>
      </c>
      <c r="V57" s="75">
        <v>532.44000000000005</v>
      </c>
      <c r="W57">
        <v>277.22000000000003</v>
      </c>
      <c r="X57">
        <v>-10</v>
      </c>
      <c r="Y57">
        <v>6.69</v>
      </c>
      <c r="Z57">
        <v>0</v>
      </c>
      <c r="AA57">
        <v>248.53</v>
      </c>
    </row>
    <row r="58" spans="7:27">
      <c r="G58" t="s">
        <v>100</v>
      </c>
      <c r="H58" s="74">
        <v>234.19</v>
      </c>
      <c r="I58" s="47">
        <v>0</v>
      </c>
      <c r="J58" s="47">
        <v>231.33</v>
      </c>
      <c r="K58" s="47">
        <v>0</v>
      </c>
      <c r="L58" s="47">
        <v>5.74</v>
      </c>
      <c r="M58" s="75">
        <v>0</v>
      </c>
      <c r="N58" s="74">
        <v>0</v>
      </c>
      <c r="O58" s="47">
        <v>-10</v>
      </c>
      <c r="P58" s="47">
        <v>0</v>
      </c>
      <c r="Q58" s="47">
        <v>0</v>
      </c>
      <c r="R58" s="47">
        <v>0</v>
      </c>
      <c r="S58" s="75">
        <v>0</v>
      </c>
      <c r="U58" s="74">
        <v>-10</v>
      </c>
      <c r="V58" s="75">
        <v>471.26</v>
      </c>
      <c r="W58">
        <v>234.19</v>
      </c>
      <c r="X58">
        <v>-10</v>
      </c>
      <c r="Y58">
        <v>5.74</v>
      </c>
      <c r="Z58">
        <v>0</v>
      </c>
      <c r="AA58">
        <v>231.33</v>
      </c>
    </row>
    <row r="59" spans="7:27">
      <c r="G59" t="s">
        <v>101</v>
      </c>
      <c r="H59" s="74">
        <v>243.75</v>
      </c>
      <c r="I59" s="47">
        <v>0</v>
      </c>
      <c r="J59" s="47">
        <v>218.9</v>
      </c>
      <c r="K59" s="47">
        <v>0</v>
      </c>
      <c r="L59" s="47">
        <v>6.31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468.96</v>
      </c>
      <c r="W59">
        <v>243.75</v>
      </c>
      <c r="X59">
        <v>0</v>
      </c>
      <c r="Y59">
        <v>6.31</v>
      </c>
      <c r="Z59">
        <v>0</v>
      </c>
      <c r="AA59">
        <v>218.9</v>
      </c>
    </row>
    <row r="60" spans="7:27">
      <c r="G60" t="s">
        <v>102</v>
      </c>
      <c r="H60" s="74">
        <v>201.69</v>
      </c>
      <c r="I60" s="47">
        <v>0</v>
      </c>
      <c r="J60" s="47">
        <v>216.03</v>
      </c>
      <c r="K60" s="47">
        <v>0</v>
      </c>
      <c r="L60" s="47">
        <v>5.74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423.46</v>
      </c>
      <c r="W60">
        <v>201.69</v>
      </c>
      <c r="X60">
        <v>0</v>
      </c>
      <c r="Y60">
        <v>5.74</v>
      </c>
      <c r="Z60">
        <v>0</v>
      </c>
      <c r="AA60">
        <v>216.03</v>
      </c>
    </row>
    <row r="61" spans="7:27">
      <c r="G61" t="s">
        <v>103</v>
      </c>
      <c r="H61" s="74">
        <v>183.53</v>
      </c>
      <c r="I61" s="47">
        <v>0</v>
      </c>
      <c r="J61" s="47">
        <v>200.74</v>
      </c>
      <c r="K61" s="47">
        <v>0</v>
      </c>
      <c r="L61" s="47">
        <v>5.74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390.01</v>
      </c>
      <c r="W61">
        <v>183.53</v>
      </c>
      <c r="X61">
        <v>0</v>
      </c>
      <c r="Y61">
        <v>5.74</v>
      </c>
      <c r="Z61">
        <v>0</v>
      </c>
      <c r="AA61">
        <v>200.74</v>
      </c>
    </row>
    <row r="62" spans="7:27">
      <c r="G62" t="s">
        <v>104</v>
      </c>
      <c r="H62" s="74">
        <v>102.28</v>
      </c>
      <c r="I62" s="47">
        <v>0</v>
      </c>
      <c r="J62" s="47">
        <v>162.5</v>
      </c>
      <c r="K62" s="47">
        <v>0</v>
      </c>
      <c r="L62" s="47">
        <v>5.74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270.52</v>
      </c>
      <c r="W62">
        <v>102.28</v>
      </c>
      <c r="X62">
        <v>0</v>
      </c>
      <c r="Y62">
        <v>5.74</v>
      </c>
      <c r="Z62">
        <v>0</v>
      </c>
      <c r="AA62">
        <v>162.5</v>
      </c>
    </row>
    <row r="63" spans="7:27">
      <c r="G63" t="s">
        <v>105</v>
      </c>
      <c r="H63" s="74">
        <v>68.819999999999993</v>
      </c>
      <c r="I63" s="47">
        <v>0</v>
      </c>
      <c r="J63" s="47">
        <v>152.94</v>
      </c>
      <c r="K63" s="47">
        <v>0</v>
      </c>
      <c r="L63" s="47">
        <v>8.1300000000000008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229.89</v>
      </c>
      <c r="W63">
        <v>68.819999999999993</v>
      </c>
      <c r="X63">
        <v>0</v>
      </c>
      <c r="Y63">
        <v>8.1300000000000008</v>
      </c>
      <c r="Z63">
        <v>0</v>
      </c>
      <c r="AA63">
        <v>152.94</v>
      </c>
    </row>
    <row r="64" spans="7:27">
      <c r="G64" t="s">
        <v>106</v>
      </c>
      <c r="H64" s="74">
        <v>62.13</v>
      </c>
      <c r="I64" s="47">
        <v>0</v>
      </c>
      <c r="J64" s="47">
        <v>152.94</v>
      </c>
      <c r="K64" s="47">
        <v>0</v>
      </c>
      <c r="L64" s="47">
        <v>7.65</v>
      </c>
      <c r="M64" s="75">
        <v>0</v>
      </c>
      <c r="N64" s="74">
        <v>0</v>
      </c>
      <c r="O64" s="47">
        <v>-12</v>
      </c>
      <c r="P64" s="47">
        <v>0</v>
      </c>
      <c r="Q64" s="47">
        <v>0</v>
      </c>
      <c r="R64" s="47">
        <v>0</v>
      </c>
      <c r="S64" s="75">
        <v>0</v>
      </c>
      <c r="U64" s="74">
        <v>-12</v>
      </c>
      <c r="V64" s="75">
        <v>222.72</v>
      </c>
      <c r="W64">
        <v>62.13</v>
      </c>
      <c r="X64">
        <v>-12</v>
      </c>
      <c r="Y64">
        <v>7.65</v>
      </c>
      <c r="Z64">
        <v>0</v>
      </c>
      <c r="AA64">
        <v>152.94</v>
      </c>
    </row>
    <row r="65" spans="7:27">
      <c r="G65" t="s">
        <v>107</v>
      </c>
      <c r="H65" s="74">
        <v>110.88</v>
      </c>
      <c r="I65" s="47">
        <v>0</v>
      </c>
      <c r="J65" s="47">
        <v>157.72999999999999</v>
      </c>
      <c r="K65" s="47">
        <v>0</v>
      </c>
      <c r="L65" s="47">
        <v>7.65</v>
      </c>
      <c r="M65" s="75">
        <v>0</v>
      </c>
      <c r="N65" s="74">
        <v>0</v>
      </c>
      <c r="O65" s="47">
        <v>-5</v>
      </c>
      <c r="P65" s="47">
        <v>0</v>
      </c>
      <c r="Q65" s="47">
        <v>0</v>
      </c>
      <c r="R65" s="47">
        <v>0</v>
      </c>
      <c r="S65" s="75">
        <v>0</v>
      </c>
      <c r="U65" s="74">
        <v>-5</v>
      </c>
      <c r="V65" s="75">
        <v>276.26</v>
      </c>
      <c r="W65">
        <v>110.88</v>
      </c>
      <c r="X65">
        <v>-5</v>
      </c>
      <c r="Y65">
        <v>7.65</v>
      </c>
      <c r="Z65">
        <v>0</v>
      </c>
      <c r="AA65">
        <v>157.72999999999999</v>
      </c>
    </row>
    <row r="66" spans="7:27">
      <c r="G66" t="s">
        <v>108</v>
      </c>
      <c r="H66" s="74">
        <v>110.88</v>
      </c>
      <c r="I66" s="47">
        <v>0</v>
      </c>
      <c r="J66" s="47">
        <v>148.16999999999999</v>
      </c>
      <c r="K66" s="47">
        <v>0</v>
      </c>
      <c r="L66" s="47">
        <v>6.69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265.74</v>
      </c>
      <c r="W66">
        <v>110.88</v>
      </c>
      <c r="X66">
        <v>0</v>
      </c>
      <c r="Y66">
        <v>6.69</v>
      </c>
      <c r="Z66">
        <v>0</v>
      </c>
      <c r="AA66">
        <v>148.16999999999999</v>
      </c>
    </row>
    <row r="67" spans="7:27">
      <c r="G67" t="s">
        <v>109</v>
      </c>
      <c r="H67" s="74">
        <v>103.24</v>
      </c>
      <c r="I67" s="47">
        <v>0</v>
      </c>
      <c r="J67" s="47">
        <v>109.92</v>
      </c>
      <c r="K67" s="47">
        <v>0</v>
      </c>
      <c r="L67" s="47">
        <v>7.65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220.81</v>
      </c>
      <c r="W67">
        <v>103.24</v>
      </c>
      <c r="X67">
        <v>0</v>
      </c>
      <c r="Y67">
        <v>7.65</v>
      </c>
      <c r="Z67">
        <v>0</v>
      </c>
      <c r="AA67">
        <v>109.92</v>
      </c>
    </row>
    <row r="68" spans="7:27">
      <c r="G68" t="s">
        <v>110</v>
      </c>
      <c r="H68" s="74">
        <v>69.78</v>
      </c>
      <c r="I68" s="47">
        <v>0</v>
      </c>
      <c r="J68" s="47">
        <v>86.03</v>
      </c>
      <c r="K68" s="47">
        <v>0</v>
      </c>
      <c r="L68" s="47">
        <v>9.56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165.37</v>
      </c>
      <c r="W68">
        <v>69.78</v>
      </c>
      <c r="X68">
        <v>0</v>
      </c>
      <c r="Y68">
        <v>9.56</v>
      </c>
      <c r="Z68">
        <v>0</v>
      </c>
      <c r="AA68">
        <v>86.03</v>
      </c>
    </row>
    <row r="69" spans="7:27">
      <c r="G69" t="s">
        <v>111</v>
      </c>
      <c r="H69" s="74">
        <v>58.31</v>
      </c>
      <c r="I69" s="47">
        <v>0</v>
      </c>
      <c r="J69" s="47">
        <v>0</v>
      </c>
      <c r="K69" s="47">
        <v>0</v>
      </c>
      <c r="L69" s="47">
        <v>9.56</v>
      </c>
      <c r="M69" s="75">
        <v>0</v>
      </c>
      <c r="N69" s="74">
        <v>0</v>
      </c>
      <c r="O69" s="47">
        <v>-45</v>
      </c>
      <c r="P69" s="47">
        <v>-40</v>
      </c>
      <c r="Q69" s="47">
        <v>0</v>
      </c>
      <c r="R69" s="47">
        <v>0</v>
      </c>
      <c r="S69" s="75">
        <v>0</v>
      </c>
      <c r="U69" s="74">
        <v>-85</v>
      </c>
      <c r="V69" s="75">
        <v>67.87</v>
      </c>
      <c r="W69">
        <v>58.31</v>
      </c>
      <c r="X69">
        <v>-45</v>
      </c>
      <c r="Y69">
        <v>9.56</v>
      </c>
      <c r="Z69">
        <v>0</v>
      </c>
      <c r="AA69">
        <v>-40</v>
      </c>
    </row>
    <row r="70" spans="7:27">
      <c r="G70" t="s">
        <v>112</v>
      </c>
      <c r="H70" s="74">
        <v>54.48</v>
      </c>
      <c r="I70" s="47">
        <v>0</v>
      </c>
      <c r="J70" s="47">
        <v>33.46</v>
      </c>
      <c r="K70" s="47">
        <v>0</v>
      </c>
      <c r="L70" s="47">
        <v>11.47</v>
      </c>
      <c r="M70" s="75">
        <v>0</v>
      </c>
      <c r="N70" s="74">
        <v>0</v>
      </c>
      <c r="O70" s="47">
        <v>-50</v>
      </c>
      <c r="P70" s="47">
        <v>0</v>
      </c>
      <c r="Q70" s="47">
        <v>0</v>
      </c>
      <c r="R70" s="47">
        <v>0</v>
      </c>
      <c r="S70" s="75">
        <v>0</v>
      </c>
      <c r="U70" s="74">
        <v>-50</v>
      </c>
      <c r="V70" s="75">
        <v>99.41</v>
      </c>
      <c r="W70">
        <v>54.48</v>
      </c>
      <c r="X70">
        <v>-50</v>
      </c>
      <c r="Y70">
        <v>11.47</v>
      </c>
      <c r="Z70">
        <v>0</v>
      </c>
      <c r="AA70">
        <v>33.46</v>
      </c>
    </row>
    <row r="71" spans="7:27">
      <c r="G71" t="s">
        <v>113</v>
      </c>
      <c r="H71" s="74">
        <v>38.229999999999997</v>
      </c>
      <c r="I71" s="47">
        <v>0</v>
      </c>
      <c r="J71" s="47">
        <v>28.68</v>
      </c>
      <c r="K71" s="47">
        <v>0</v>
      </c>
      <c r="L71" s="47">
        <v>14.34</v>
      </c>
      <c r="M71" s="75">
        <v>0</v>
      </c>
      <c r="N71" s="74">
        <v>0</v>
      </c>
      <c r="O71" s="47">
        <v>-50</v>
      </c>
      <c r="P71" s="47">
        <v>0</v>
      </c>
      <c r="Q71" s="47">
        <v>0</v>
      </c>
      <c r="R71" s="47">
        <v>0</v>
      </c>
      <c r="S71" s="75">
        <v>0</v>
      </c>
      <c r="U71" s="74">
        <v>-50</v>
      </c>
      <c r="V71" s="75">
        <v>81.25</v>
      </c>
      <c r="W71">
        <v>38.229999999999997</v>
      </c>
      <c r="X71">
        <v>-50</v>
      </c>
      <c r="Y71">
        <v>14.34</v>
      </c>
      <c r="Z71">
        <v>0</v>
      </c>
      <c r="AA71">
        <v>28.68</v>
      </c>
    </row>
    <row r="72" spans="7:27">
      <c r="G72" t="s">
        <v>114</v>
      </c>
      <c r="H72" s="74">
        <v>31.55</v>
      </c>
      <c r="I72" s="47">
        <v>0</v>
      </c>
      <c r="J72" s="47">
        <v>14.34</v>
      </c>
      <c r="K72" s="47">
        <v>0</v>
      </c>
      <c r="L72" s="47">
        <v>15.29</v>
      </c>
      <c r="M72" s="75">
        <v>0</v>
      </c>
      <c r="N72" s="74">
        <v>0</v>
      </c>
      <c r="O72" s="47">
        <v>-60</v>
      </c>
      <c r="P72" s="47">
        <v>0</v>
      </c>
      <c r="Q72" s="47">
        <v>0</v>
      </c>
      <c r="R72" s="47">
        <v>0</v>
      </c>
      <c r="S72" s="75">
        <v>0</v>
      </c>
      <c r="U72" s="74">
        <v>-60</v>
      </c>
      <c r="V72" s="75">
        <v>61.18</v>
      </c>
      <c r="W72">
        <v>31.55</v>
      </c>
      <c r="X72">
        <v>-60</v>
      </c>
      <c r="Y72">
        <v>15.29</v>
      </c>
      <c r="Z72">
        <v>0</v>
      </c>
      <c r="AA72">
        <v>14.34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17.21</v>
      </c>
      <c r="M73" s="75">
        <v>0</v>
      </c>
      <c r="N73" s="74">
        <v>-21</v>
      </c>
      <c r="O73" s="47">
        <v>-130</v>
      </c>
      <c r="P73" s="47">
        <v>-10</v>
      </c>
      <c r="Q73" s="47">
        <v>0</v>
      </c>
      <c r="R73" s="47">
        <v>0</v>
      </c>
      <c r="S73" s="75">
        <v>0</v>
      </c>
      <c r="U73" s="74">
        <v>-161</v>
      </c>
      <c r="V73" s="75">
        <v>17.21</v>
      </c>
      <c r="W73">
        <v>-21</v>
      </c>
      <c r="X73">
        <v>-130</v>
      </c>
      <c r="Y73">
        <v>17.21</v>
      </c>
      <c r="Z73">
        <v>0</v>
      </c>
      <c r="AA73">
        <v>-10</v>
      </c>
    </row>
    <row r="74" spans="7:27">
      <c r="G74" t="s">
        <v>116</v>
      </c>
      <c r="H74" s="74">
        <v>0</v>
      </c>
      <c r="I74" s="47">
        <v>0</v>
      </c>
      <c r="J74" s="47">
        <v>6.69</v>
      </c>
      <c r="K74" s="47">
        <v>0</v>
      </c>
      <c r="L74" s="47">
        <v>18.64</v>
      </c>
      <c r="M74" s="75">
        <v>0</v>
      </c>
      <c r="N74" s="74">
        <v>-17</v>
      </c>
      <c r="O74" s="47">
        <v>-68</v>
      </c>
      <c r="P74" s="47">
        <v>0</v>
      </c>
      <c r="Q74" s="47">
        <v>0</v>
      </c>
      <c r="R74" s="47">
        <v>0</v>
      </c>
      <c r="S74" s="75">
        <v>0</v>
      </c>
      <c r="U74" s="74">
        <v>-85</v>
      </c>
      <c r="V74" s="75">
        <v>25.33</v>
      </c>
      <c r="W74">
        <v>-17</v>
      </c>
      <c r="X74">
        <v>-68</v>
      </c>
      <c r="Y74">
        <v>18.64</v>
      </c>
      <c r="Z74">
        <v>0</v>
      </c>
      <c r="AA74">
        <v>6.69</v>
      </c>
    </row>
    <row r="75" spans="7:27">
      <c r="G75" t="s">
        <v>117</v>
      </c>
      <c r="H75" s="74">
        <v>0</v>
      </c>
      <c r="I75" s="47">
        <v>0</v>
      </c>
      <c r="J75" s="47">
        <v>19.12</v>
      </c>
      <c r="K75" s="47">
        <v>0</v>
      </c>
      <c r="L75" s="47">
        <v>20.079999999999998</v>
      </c>
      <c r="M75" s="75">
        <v>5.54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44.74</v>
      </c>
      <c r="W75">
        <v>0</v>
      </c>
      <c r="X75">
        <v>0</v>
      </c>
      <c r="Y75">
        <v>20.079999999999998</v>
      </c>
      <c r="Z75">
        <v>5.54</v>
      </c>
      <c r="AA75">
        <v>19.12</v>
      </c>
    </row>
    <row r="76" spans="7:27">
      <c r="G76" t="s">
        <v>118</v>
      </c>
      <c r="H76" s="74">
        <v>26.76</v>
      </c>
      <c r="I76" s="47">
        <v>0</v>
      </c>
      <c r="J76" s="47">
        <v>19.12</v>
      </c>
      <c r="K76" s="47">
        <v>0</v>
      </c>
      <c r="L76" s="47">
        <v>21.03</v>
      </c>
      <c r="M76" s="75">
        <v>5.07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71.98</v>
      </c>
      <c r="W76">
        <v>26.76</v>
      </c>
      <c r="X76">
        <v>0</v>
      </c>
      <c r="Y76">
        <v>21.03</v>
      </c>
      <c r="Z76">
        <v>5.07</v>
      </c>
      <c r="AA76">
        <v>19.12</v>
      </c>
    </row>
    <row r="77" spans="7:27">
      <c r="G77" t="s">
        <v>119</v>
      </c>
      <c r="H77" s="74">
        <v>81.739999999999995</v>
      </c>
      <c r="I77" s="47">
        <v>0</v>
      </c>
      <c r="J77" s="47">
        <v>14.09</v>
      </c>
      <c r="K77" s="47">
        <v>0</v>
      </c>
      <c r="L77" s="47">
        <v>22.55</v>
      </c>
      <c r="M77" s="75">
        <v>1.32</v>
      </c>
      <c r="N77" s="74">
        <v>0</v>
      </c>
      <c r="O77" s="47">
        <v>-40</v>
      </c>
      <c r="P77" s="47">
        <v>0</v>
      </c>
      <c r="Q77" s="47">
        <v>0</v>
      </c>
      <c r="R77" s="47">
        <v>0</v>
      </c>
      <c r="S77" s="75">
        <v>0</v>
      </c>
      <c r="U77" s="74">
        <v>-40</v>
      </c>
      <c r="V77" s="75">
        <v>119.7</v>
      </c>
      <c r="W77">
        <v>81.739999999999995</v>
      </c>
      <c r="X77">
        <v>-40</v>
      </c>
      <c r="Y77">
        <v>22.55</v>
      </c>
      <c r="Z77">
        <v>1.32</v>
      </c>
      <c r="AA77">
        <v>14.09</v>
      </c>
    </row>
    <row r="78" spans="7:27">
      <c r="G78" t="s">
        <v>120</v>
      </c>
      <c r="H78" s="74">
        <v>89.86</v>
      </c>
      <c r="I78" s="47">
        <v>0</v>
      </c>
      <c r="J78" s="47">
        <v>23.9</v>
      </c>
      <c r="K78" s="47">
        <v>0</v>
      </c>
      <c r="L78" s="47">
        <v>22.94</v>
      </c>
      <c r="M78" s="75">
        <v>0.38</v>
      </c>
      <c r="N78" s="74">
        <v>0</v>
      </c>
      <c r="O78" s="47">
        <v>-80</v>
      </c>
      <c r="P78" s="47">
        <v>0</v>
      </c>
      <c r="Q78" s="47">
        <v>0</v>
      </c>
      <c r="R78" s="47">
        <v>0</v>
      </c>
      <c r="S78" s="75">
        <v>0</v>
      </c>
      <c r="U78" s="74">
        <v>-80</v>
      </c>
      <c r="V78" s="75">
        <v>137.08000000000001</v>
      </c>
      <c r="W78">
        <v>89.86</v>
      </c>
      <c r="X78">
        <v>-80</v>
      </c>
      <c r="Y78">
        <v>22.94</v>
      </c>
      <c r="Z78">
        <v>0.38</v>
      </c>
      <c r="AA78">
        <v>23.9</v>
      </c>
    </row>
    <row r="79" spans="7:27">
      <c r="G79" t="s">
        <v>121</v>
      </c>
      <c r="H79" s="74">
        <v>27.72</v>
      </c>
      <c r="I79" s="47">
        <v>0</v>
      </c>
      <c r="J79" s="47">
        <v>4.78</v>
      </c>
      <c r="K79" s="47">
        <v>0</v>
      </c>
      <c r="L79" s="47">
        <v>22.94</v>
      </c>
      <c r="M79" s="75">
        <v>0</v>
      </c>
      <c r="N79" s="74">
        <v>0</v>
      </c>
      <c r="O79" s="47">
        <v>-95</v>
      </c>
      <c r="P79" s="47">
        <v>0</v>
      </c>
      <c r="Q79" s="47">
        <v>0</v>
      </c>
      <c r="R79" s="47">
        <v>0</v>
      </c>
      <c r="S79" s="75">
        <v>0</v>
      </c>
      <c r="U79" s="74">
        <v>-95</v>
      </c>
      <c r="V79" s="75">
        <v>55.44</v>
      </c>
      <c r="W79">
        <v>27.72</v>
      </c>
      <c r="X79">
        <v>-95</v>
      </c>
      <c r="Y79">
        <v>22.94</v>
      </c>
      <c r="Z79">
        <v>0</v>
      </c>
      <c r="AA79">
        <v>4.78</v>
      </c>
    </row>
    <row r="80" spans="7:27">
      <c r="G80" t="s">
        <v>122</v>
      </c>
      <c r="H80" s="74">
        <v>10.51</v>
      </c>
      <c r="I80" s="47">
        <v>0</v>
      </c>
      <c r="J80" s="47">
        <v>0</v>
      </c>
      <c r="K80" s="47">
        <v>0</v>
      </c>
      <c r="L80" s="47">
        <v>22.95</v>
      </c>
      <c r="M80" s="75">
        <v>0</v>
      </c>
      <c r="N80" s="74">
        <v>0</v>
      </c>
      <c r="O80" s="47">
        <v>-105</v>
      </c>
      <c r="P80" s="47">
        <v>0</v>
      </c>
      <c r="Q80" s="47">
        <v>0</v>
      </c>
      <c r="R80" s="47">
        <v>0</v>
      </c>
      <c r="S80" s="75">
        <v>0</v>
      </c>
      <c r="U80" s="74">
        <v>-105</v>
      </c>
      <c r="V80" s="75">
        <v>33.46</v>
      </c>
      <c r="W80">
        <v>10.51</v>
      </c>
      <c r="X80">
        <v>-105</v>
      </c>
      <c r="Y80">
        <v>22.95</v>
      </c>
      <c r="Z80">
        <v>0</v>
      </c>
      <c r="AA80">
        <v>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22.94</v>
      </c>
      <c r="M81" s="75">
        <v>0</v>
      </c>
      <c r="N81" s="74">
        <v>-13</v>
      </c>
      <c r="O81" s="47">
        <v>-105</v>
      </c>
      <c r="P81" s="47">
        <v>-20</v>
      </c>
      <c r="Q81" s="47">
        <v>0</v>
      </c>
      <c r="R81" s="47">
        <v>0</v>
      </c>
      <c r="S81" s="75">
        <v>0</v>
      </c>
      <c r="U81" s="74">
        <v>-138</v>
      </c>
      <c r="V81" s="75">
        <v>22.94</v>
      </c>
      <c r="W81">
        <v>-13</v>
      </c>
      <c r="X81">
        <v>-105</v>
      </c>
      <c r="Y81">
        <v>22.94</v>
      </c>
      <c r="Z81">
        <v>0</v>
      </c>
      <c r="AA81">
        <v>-20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22.94</v>
      </c>
      <c r="M82" s="75">
        <v>0</v>
      </c>
      <c r="N82" s="74">
        <v>-51</v>
      </c>
      <c r="O82" s="47">
        <v>-126</v>
      </c>
      <c r="P82" s="47">
        <v>-15</v>
      </c>
      <c r="Q82" s="47">
        <v>0</v>
      </c>
      <c r="R82" s="47">
        <v>0</v>
      </c>
      <c r="S82" s="75">
        <v>0</v>
      </c>
      <c r="U82" s="74">
        <v>-192</v>
      </c>
      <c r="V82" s="75">
        <v>22.94</v>
      </c>
      <c r="W82">
        <v>-51</v>
      </c>
      <c r="X82">
        <v>-126</v>
      </c>
      <c r="Y82">
        <v>22.94</v>
      </c>
      <c r="Z82">
        <v>0</v>
      </c>
      <c r="AA82">
        <v>-15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22.94</v>
      </c>
      <c r="M83" s="75">
        <v>0</v>
      </c>
      <c r="N83" s="74">
        <v>-80</v>
      </c>
      <c r="O83" s="47">
        <v>-158</v>
      </c>
      <c r="P83" s="47">
        <v>-20</v>
      </c>
      <c r="Q83" s="47">
        <v>0</v>
      </c>
      <c r="R83" s="47">
        <v>0</v>
      </c>
      <c r="S83" s="75">
        <v>0</v>
      </c>
      <c r="U83" s="74">
        <v>-258</v>
      </c>
      <c r="V83" s="75">
        <v>22.94</v>
      </c>
      <c r="W83">
        <v>-80</v>
      </c>
      <c r="X83">
        <v>-158</v>
      </c>
      <c r="Y83">
        <v>22.94</v>
      </c>
      <c r="Z83">
        <v>0</v>
      </c>
      <c r="AA83">
        <v>-20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22.94</v>
      </c>
      <c r="M84" s="75">
        <v>0</v>
      </c>
      <c r="N84" s="74">
        <v>-66</v>
      </c>
      <c r="O84" s="47">
        <v>-153</v>
      </c>
      <c r="P84" s="47">
        <v>-10</v>
      </c>
      <c r="Q84" s="47">
        <v>0</v>
      </c>
      <c r="R84" s="47">
        <v>0</v>
      </c>
      <c r="S84" s="75">
        <v>0</v>
      </c>
      <c r="U84" s="74">
        <v>-229</v>
      </c>
      <c r="V84" s="75">
        <v>22.94</v>
      </c>
      <c r="W84">
        <v>-66</v>
      </c>
      <c r="X84">
        <v>-153</v>
      </c>
      <c r="Y84">
        <v>22.94</v>
      </c>
      <c r="Z84">
        <v>0</v>
      </c>
      <c r="AA84">
        <v>-10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22.94</v>
      </c>
      <c r="M85" s="75">
        <v>0</v>
      </c>
      <c r="N85" s="74">
        <v>0</v>
      </c>
      <c r="O85" s="47">
        <v>-142</v>
      </c>
      <c r="P85" s="47">
        <v>0</v>
      </c>
      <c r="Q85" s="47">
        <v>0</v>
      </c>
      <c r="R85" s="47">
        <v>0</v>
      </c>
      <c r="S85" s="75">
        <v>0</v>
      </c>
      <c r="U85" s="74">
        <v>-142</v>
      </c>
      <c r="V85" s="75">
        <v>22.94</v>
      </c>
      <c r="W85">
        <v>0</v>
      </c>
      <c r="X85">
        <v>-142</v>
      </c>
      <c r="Y85">
        <v>22.94</v>
      </c>
      <c r="Z85">
        <v>0</v>
      </c>
      <c r="AA85">
        <v>0</v>
      </c>
    </row>
    <row r="86" spans="7:27">
      <c r="G86" t="s">
        <v>128</v>
      </c>
      <c r="H86" s="74">
        <v>41.1</v>
      </c>
      <c r="I86" s="47">
        <v>0</v>
      </c>
      <c r="J86" s="47">
        <v>9.56</v>
      </c>
      <c r="K86" s="47">
        <v>0</v>
      </c>
      <c r="L86" s="47">
        <v>21.99</v>
      </c>
      <c r="M86" s="75">
        <v>0</v>
      </c>
      <c r="N86" s="74">
        <v>0</v>
      </c>
      <c r="O86" s="47">
        <v>-139</v>
      </c>
      <c r="P86" s="47">
        <v>0</v>
      </c>
      <c r="Q86" s="47">
        <v>0</v>
      </c>
      <c r="R86" s="47">
        <v>0</v>
      </c>
      <c r="S86" s="75">
        <v>0</v>
      </c>
      <c r="U86" s="74">
        <v>-139</v>
      </c>
      <c r="V86" s="75">
        <v>72.650000000000006</v>
      </c>
      <c r="W86">
        <v>41.1</v>
      </c>
      <c r="X86">
        <v>-139</v>
      </c>
      <c r="Y86">
        <v>21.99</v>
      </c>
      <c r="Z86">
        <v>0</v>
      </c>
      <c r="AA86">
        <v>9.56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21.99</v>
      </c>
      <c r="M87" s="75">
        <v>0</v>
      </c>
      <c r="N87" s="74">
        <v>-133</v>
      </c>
      <c r="O87" s="47">
        <v>-151</v>
      </c>
      <c r="P87" s="47">
        <v>-85</v>
      </c>
      <c r="Q87" s="47">
        <v>0</v>
      </c>
      <c r="R87" s="47">
        <v>0</v>
      </c>
      <c r="S87" s="75">
        <v>0</v>
      </c>
      <c r="U87" s="74">
        <v>-369</v>
      </c>
      <c r="V87" s="75">
        <v>21.99</v>
      </c>
      <c r="W87">
        <v>-133</v>
      </c>
      <c r="X87">
        <v>-151</v>
      </c>
      <c r="Y87">
        <v>21.99</v>
      </c>
      <c r="Z87">
        <v>0</v>
      </c>
      <c r="AA87">
        <v>-85</v>
      </c>
    </row>
    <row r="88" spans="7:27">
      <c r="G88" t="s">
        <v>130</v>
      </c>
      <c r="H88" s="74">
        <v>0</v>
      </c>
      <c r="I88" s="47">
        <v>0</v>
      </c>
      <c r="J88" s="47">
        <v>23.9</v>
      </c>
      <c r="K88" s="47">
        <v>0</v>
      </c>
      <c r="L88" s="47">
        <v>21.51</v>
      </c>
      <c r="M88" s="75">
        <v>0</v>
      </c>
      <c r="N88" s="74">
        <v>-99</v>
      </c>
      <c r="O88" s="47">
        <v>-147</v>
      </c>
      <c r="P88" s="47">
        <v>0</v>
      </c>
      <c r="Q88" s="47">
        <v>0</v>
      </c>
      <c r="R88" s="47">
        <v>0</v>
      </c>
      <c r="S88" s="75">
        <v>0</v>
      </c>
      <c r="U88" s="74">
        <v>-246</v>
      </c>
      <c r="V88" s="75">
        <v>45.41</v>
      </c>
      <c r="W88">
        <v>-99</v>
      </c>
      <c r="X88">
        <v>-147</v>
      </c>
      <c r="Y88">
        <v>21.51</v>
      </c>
      <c r="Z88">
        <v>0</v>
      </c>
      <c r="AA88">
        <v>23.9</v>
      </c>
    </row>
    <row r="89" spans="7:27">
      <c r="G89" t="s">
        <v>131</v>
      </c>
      <c r="H89" s="74">
        <v>0</v>
      </c>
      <c r="I89" s="47">
        <v>0</v>
      </c>
      <c r="J89" s="47">
        <v>14.34</v>
      </c>
      <c r="K89" s="47">
        <v>0</v>
      </c>
      <c r="L89" s="47">
        <v>21.03</v>
      </c>
      <c r="M89" s="75">
        <v>0</v>
      </c>
      <c r="N89" s="74">
        <v>-75</v>
      </c>
      <c r="O89" s="47">
        <v>-169</v>
      </c>
      <c r="P89" s="47">
        <v>0</v>
      </c>
      <c r="Q89" s="47">
        <v>0</v>
      </c>
      <c r="R89" s="47">
        <v>0</v>
      </c>
      <c r="S89" s="75">
        <v>0</v>
      </c>
      <c r="U89" s="74">
        <v>-244</v>
      </c>
      <c r="V89" s="75">
        <v>35.369999999999997</v>
      </c>
      <c r="W89">
        <v>-75</v>
      </c>
      <c r="X89">
        <v>-169</v>
      </c>
      <c r="Y89">
        <v>21.03</v>
      </c>
      <c r="Z89">
        <v>0</v>
      </c>
      <c r="AA89">
        <v>14.34</v>
      </c>
    </row>
    <row r="90" spans="7:27">
      <c r="G90" t="s">
        <v>132</v>
      </c>
      <c r="H90" s="74">
        <v>0</v>
      </c>
      <c r="I90" s="47">
        <v>0</v>
      </c>
      <c r="J90" s="47">
        <v>14.34</v>
      </c>
      <c r="K90" s="47">
        <v>0</v>
      </c>
      <c r="L90" s="47">
        <v>20.07</v>
      </c>
      <c r="M90" s="75">
        <v>0</v>
      </c>
      <c r="N90" s="74">
        <v>-72</v>
      </c>
      <c r="O90" s="47">
        <v>-157</v>
      </c>
      <c r="P90" s="47">
        <v>0</v>
      </c>
      <c r="Q90" s="47">
        <v>0</v>
      </c>
      <c r="R90" s="47">
        <v>0</v>
      </c>
      <c r="S90" s="75">
        <v>0</v>
      </c>
      <c r="U90" s="74">
        <v>-229</v>
      </c>
      <c r="V90" s="75">
        <v>34.409999999999997</v>
      </c>
      <c r="W90">
        <v>-72</v>
      </c>
      <c r="X90">
        <v>-157</v>
      </c>
      <c r="Y90">
        <v>20.07</v>
      </c>
      <c r="Z90">
        <v>0</v>
      </c>
      <c r="AA90">
        <v>14.34</v>
      </c>
    </row>
    <row r="91" spans="7:27">
      <c r="G91" t="s">
        <v>133</v>
      </c>
      <c r="H91" s="74">
        <v>0</v>
      </c>
      <c r="I91" s="47">
        <v>0</v>
      </c>
      <c r="J91" s="47">
        <v>43.02</v>
      </c>
      <c r="K91" s="47">
        <v>0</v>
      </c>
      <c r="L91" s="47">
        <v>18.16</v>
      </c>
      <c r="M91" s="75">
        <v>0</v>
      </c>
      <c r="N91" s="74">
        <v>-34</v>
      </c>
      <c r="O91" s="47">
        <v>-143</v>
      </c>
      <c r="P91" s="47">
        <v>0</v>
      </c>
      <c r="Q91" s="47">
        <v>0</v>
      </c>
      <c r="R91" s="47">
        <v>0</v>
      </c>
      <c r="S91" s="75">
        <v>0</v>
      </c>
      <c r="U91" s="74">
        <v>-177</v>
      </c>
      <c r="V91" s="75">
        <v>61.18</v>
      </c>
      <c r="W91">
        <v>-34</v>
      </c>
      <c r="X91">
        <v>-143</v>
      </c>
      <c r="Y91">
        <v>18.16</v>
      </c>
      <c r="Z91">
        <v>0</v>
      </c>
      <c r="AA91">
        <v>43.02</v>
      </c>
    </row>
    <row r="92" spans="7:27">
      <c r="G92" t="s">
        <v>134</v>
      </c>
      <c r="H92" s="74">
        <v>0</v>
      </c>
      <c r="I92" s="47">
        <v>0</v>
      </c>
      <c r="J92" s="47">
        <v>38.229999999999997</v>
      </c>
      <c r="K92" s="47">
        <v>0</v>
      </c>
      <c r="L92" s="47">
        <v>16.73</v>
      </c>
      <c r="M92" s="75">
        <v>0</v>
      </c>
      <c r="N92" s="74">
        <v>-4</v>
      </c>
      <c r="O92" s="47">
        <v>-141</v>
      </c>
      <c r="P92" s="47">
        <v>0</v>
      </c>
      <c r="Q92" s="47">
        <v>0</v>
      </c>
      <c r="R92" s="47">
        <v>0</v>
      </c>
      <c r="S92" s="75">
        <v>0</v>
      </c>
      <c r="U92" s="74">
        <v>-145</v>
      </c>
      <c r="V92" s="75">
        <v>54.96</v>
      </c>
      <c r="W92">
        <v>-4</v>
      </c>
      <c r="X92">
        <v>-141</v>
      </c>
      <c r="Y92">
        <v>16.73</v>
      </c>
      <c r="Z92">
        <v>0</v>
      </c>
      <c r="AA92">
        <v>38.229999999999997</v>
      </c>
    </row>
    <row r="93" spans="7:27">
      <c r="G93" t="s">
        <v>135</v>
      </c>
      <c r="H93" s="74">
        <v>0</v>
      </c>
      <c r="I93" s="47">
        <v>0</v>
      </c>
      <c r="J93" s="47">
        <v>19.12</v>
      </c>
      <c r="K93" s="47">
        <v>0</v>
      </c>
      <c r="L93" s="47">
        <v>15.29</v>
      </c>
      <c r="M93" s="75">
        <v>0</v>
      </c>
      <c r="N93" s="74">
        <v>-5</v>
      </c>
      <c r="O93" s="47">
        <v>-143</v>
      </c>
      <c r="P93" s="47">
        <v>0</v>
      </c>
      <c r="Q93" s="47">
        <v>0</v>
      </c>
      <c r="R93" s="47">
        <v>0</v>
      </c>
      <c r="S93" s="75">
        <v>0</v>
      </c>
      <c r="U93" s="74">
        <v>-148</v>
      </c>
      <c r="V93" s="75">
        <v>34.409999999999997</v>
      </c>
      <c r="W93">
        <v>-5</v>
      </c>
      <c r="X93">
        <v>-143</v>
      </c>
      <c r="Y93">
        <v>15.29</v>
      </c>
      <c r="Z93">
        <v>0</v>
      </c>
      <c r="AA93">
        <v>19.12</v>
      </c>
    </row>
    <row r="94" spans="7:27">
      <c r="G94" t="s">
        <v>136</v>
      </c>
      <c r="H94" s="74">
        <v>21.98</v>
      </c>
      <c r="I94" s="47">
        <v>0</v>
      </c>
      <c r="J94" s="47">
        <v>19.12</v>
      </c>
      <c r="K94" s="47">
        <v>0</v>
      </c>
      <c r="L94" s="47">
        <v>14.34</v>
      </c>
      <c r="M94" s="75">
        <v>0</v>
      </c>
      <c r="N94" s="74">
        <v>0</v>
      </c>
      <c r="O94" s="47">
        <v>-154</v>
      </c>
      <c r="P94" s="47">
        <v>0</v>
      </c>
      <c r="Q94" s="47">
        <v>0</v>
      </c>
      <c r="R94" s="47">
        <v>0</v>
      </c>
      <c r="S94" s="75">
        <v>0</v>
      </c>
      <c r="U94" s="74">
        <v>-154</v>
      </c>
      <c r="V94" s="75">
        <v>55.44</v>
      </c>
      <c r="W94">
        <v>21.98</v>
      </c>
      <c r="X94">
        <v>-154</v>
      </c>
      <c r="Y94">
        <v>14.34</v>
      </c>
      <c r="Z94">
        <v>0</v>
      </c>
      <c r="AA94">
        <v>19.12</v>
      </c>
    </row>
    <row r="95" spans="7:27">
      <c r="G95" t="s">
        <v>137</v>
      </c>
      <c r="H95" s="74">
        <v>0</v>
      </c>
      <c r="I95" s="47">
        <v>0</v>
      </c>
      <c r="J95" s="47">
        <v>38.229999999999997</v>
      </c>
      <c r="K95" s="47">
        <v>0</v>
      </c>
      <c r="L95" s="47">
        <v>12.43</v>
      </c>
      <c r="M95" s="75">
        <v>0</v>
      </c>
      <c r="N95" s="74">
        <v>0</v>
      </c>
      <c r="O95" s="47">
        <v>-162.99</v>
      </c>
      <c r="P95" s="47">
        <v>0</v>
      </c>
      <c r="Q95" s="47">
        <v>0</v>
      </c>
      <c r="R95" s="47">
        <v>0</v>
      </c>
      <c r="S95" s="75">
        <v>0</v>
      </c>
      <c r="U95" s="74">
        <v>-162.99</v>
      </c>
      <c r="V95" s="75">
        <v>50.66</v>
      </c>
      <c r="W95">
        <v>0</v>
      </c>
      <c r="X95">
        <v>-162.99</v>
      </c>
      <c r="Y95">
        <v>12.43</v>
      </c>
      <c r="Z95">
        <v>0</v>
      </c>
      <c r="AA95">
        <v>38.229999999999997</v>
      </c>
    </row>
    <row r="96" spans="7:27">
      <c r="G96" t="s">
        <v>138</v>
      </c>
      <c r="H96" s="74">
        <v>0</v>
      </c>
      <c r="I96" s="47">
        <v>0</v>
      </c>
      <c r="J96" s="47">
        <v>28.68</v>
      </c>
      <c r="K96" s="47">
        <v>0</v>
      </c>
      <c r="L96" s="47">
        <v>11.47</v>
      </c>
      <c r="M96" s="75">
        <v>0</v>
      </c>
      <c r="N96" s="74">
        <v>0</v>
      </c>
      <c r="O96" s="47">
        <v>-162</v>
      </c>
      <c r="P96" s="47">
        <v>0</v>
      </c>
      <c r="Q96" s="47">
        <v>0</v>
      </c>
      <c r="R96" s="47">
        <v>0</v>
      </c>
      <c r="S96" s="75">
        <v>0</v>
      </c>
      <c r="U96" s="74">
        <v>-162</v>
      </c>
      <c r="V96" s="75">
        <v>40.15</v>
      </c>
      <c r="W96">
        <v>0</v>
      </c>
      <c r="X96">
        <v>-162</v>
      </c>
      <c r="Y96">
        <v>11.47</v>
      </c>
      <c r="Z96">
        <v>0</v>
      </c>
      <c r="AA96">
        <v>28.68</v>
      </c>
    </row>
    <row r="97" spans="1:83">
      <c r="G97" t="s">
        <v>139</v>
      </c>
      <c r="H97" s="74">
        <v>9.56</v>
      </c>
      <c r="I97" s="47">
        <v>0</v>
      </c>
      <c r="J97" s="47">
        <v>0</v>
      </c>
      <c r="K97" s="47">
        <v>0</v>
      </c>
      <c r="L97" s="47">
        <v>9.56</v>
      </c>
      <c r="M97" s="75">
        <v>0</v>
      </c>
      <c r="N97" s="74">
        <v>0</v>
      </c>
      <c r="O97" s="47">
        <v>-110</v>
      </c>
      <c r="P97" s="47">
        <v>-10</v>
      </c>
      <c r="Q97" s="47">
        <v>0</v>
      </c>
      <c r="R97" s="47">
        <v>0</v>
      </c>
      <c r="S97" s="75">
        <v>0</v>
      </c>
      <c r="U97" s="74">
        <v>-120</v>
      </c>
      <c r="V97" s="75">
        <v>19.12</v>
      </c>
      <c r="W97">
        <v>9.56</v>
      </c>
      <c r="X97">
        <v>-110</v>
      </c>
      <c r="Y97">
        <v>9.56</v>
      </c>
      <c r="Z97">
        <v>0</v>
      </c>
      <c r="AA97">
        <v>-10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8.7899999999999991</v>
      </c>
      <c r="M98" s="75">
        <v>0</v>
      </c>
      <c r="N98" s="74">
        <v>-56</v>
      </c>
      <c r="O98" s="47">
        <v>-112</v>
      </c>
      <c r="P98" s="47">
        <v>-25</v>
      </c>
      <c r="Q98" s="47">
        <v>0</v>
      </c>
      <c r="R98" s="47">
        <v>0</v>
      </c>
      <c r="S98" s="75">
        <v>0</v>
      </c>
      <c r="U98" s="74">
        <v>-193</v>
      </c>
      <c r="V98" s="75">
        <v>8.7899999999999991</v>
      </c>
      <c r="W98">
        <v>-56</v>
      </c>
      <c r="X98">
        <v>-112</v>
      </c>
      <c r="Y98">
        <v>8.7899999999999991</v>
      </c>
      <c r="Z98">
        <v>0</v>
      </c>
      <c r="AA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1.4777599999999995</v>
      </c>
      <c r="I99" s="70">
        <f t="shared" ref="I99:BQ99" si="1">SUM(I3:I98)/4000</f>
        <v>0</v>
      </c>
      <c r="J99" s="70">
        <f t="shared" si="1"/>
        <v>1.1885349999999999</v>
      </c>
      <c r="K99" s="70">
        <f t="shared" si="1"/>
        <v>0</v>
      </c>
      <c r="L99" s="70">
        <f t="shared" si="1"/>
        <v>0.33027000000000006</v>
      </c>
      <c r="M99" s="70">
        <f t="shared" si="1"/>
        <v>4.3424999999999991E-3</v>
      </c>
      <c r="N99" s="69">
        <f t="shared" si="1"/>
        <v>-0.63400000000000001</v>
      </c>
      <c r="O99" s="70">
        <f t="shared" si="1"/>
        <v>-1.2167474999999999</v>
      </c>
      <c r="P99" s="70">
        <f t="shared" si="1"/>
        <v>-0.69174999999999998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-2.5424975000000001</v>
      </c>
      <c r="V99" s="71">
        <f t="shared" si="1"/>
        <v>3.0009050000000013</v>
      </c>
      <c r="W99">
        <f t="shared" si="1"/>
        <v>0.8437600000000004</v>
      </c>
      <c r="X99">
        <f t="shared" si="1"/>
        <v>-1.2167474999999999</v>
      </c>
      <c r="Y99">
        <f t="shared" si="1"/>
        <v>0.33027000000000006</v>
      </c>
      <c r="Z99">
        <f t="shared" si="1"/>
        <v>4.3424999999999991E-3</v>
      </c>
      <c r="AA99">
        <f t="shared" si="1"/>
        <v>0.49678499999999975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78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0.03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0.03</v>
      </c>
      <c r="W36">
        <v>0</v>
      </c>
      <c r="X36">
        <v>0.03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0.96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0.96</v>
      </c>
      <c r="W41">
        <v>0</v>
      </c>
      <c r="X41">
        <v>0.96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3.06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3.06</v>
      </c>
      <c r="W42">
        <v>0</v>
      </c>
      <c r="X42">
        <v>3.06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1.53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1.53</v>
      </c>
      <c r="W43">
        <v>0</v>
      </c>
      <c r="X43">
        <v>1.53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2.96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2.96</v>
      </c>
      <c r="W44">
        <v>0</v>
      </c>
      <c r="X44">
        <v>2.96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</row>
    <row r="51" spans="7:24">
      <c r="G51" t="s">
        <v>93</v>
      </c>
      <c r="H51" s="74">
        <v>66.91</v>
      </c>
      <c r="I51" s="47">
        <v>0</v>
      </c>
      <c r="J51" s="47">
        <v>0</v>
      </c>
      <c r="K51" s="47">
        <v>0</v>
      </c>
      <c r="L51" s="47">
        <v>0</v>
      </c>
      <c r="M51" s="75">
        <v>1.05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67.959999999999994</v>
      </c>
      <c r="W51">
        <v>66.91</v>
      </c>
      <c r="X51">
        <v>1.05</v>
      </c>
    </row>
    <row r="52" spans="7:24">
      <c r="G52" t="s">
        <v>94</v>
      </c>
      <c r="H52" s="74">
        <v>37.28</v>
      </c>
      <c r="I52" s="47">
        <v>0</v>
      </c>
      <c r="J52" s="47">
        <v>0</v>
      </c>
      <c r="K52" s="47">
        <v>0</v>
      </c>
      <c r="L52" s="47">
        <v>0</v>
      </c>
      <c r="M52" s="75">
        <v>1.82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39.1</v>
      </c>
      <c r="W52">
        <v>37.28</v>
      </c>
      <c r="X52">
        <v>1.82</v>
      </c>
    </row>
    <row r="53" spans="7:24">
      <c r="G53" t="s">
        <v>95</v>
      </c>
      <c r="H53" s="74">
        <v>43.02</v>
      </c>
      <c r="I53" s="47">
        <v>0</v>
      </c>
      <c r="J53" s="47">
        <v>0</v>
      </c>
      <c r="K53" s="47">
        <v>0</v>
      </c>
      <c r="L53" s="47">
        <v>0</v>
      </c>
      <c r="M53" s="75">
        <v>2.96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45.98</v>
      </c>
      <c r="W53">
        <v>43.02</v>
      </c>
      <c r="X53">
        <v>2.96</v>
      </c>
    </row>
    <row r="54" spans="7:24">
      <c r="G54" t="s">
        <v>96</v>
      </c>
      <c r="H54" s="74">
        <v>40.15</v>
      </c>
      <c r="I54" s="47">
        <v>0</v>
      </c>
      <c r="J54" s="47">
        <v>0</v>
      </c>
      <c r="K54" s="47">
        <v>0</v>
      </c>
      <c r="L54" s="47">
        <v>0</v>
      </c>
      <c r="M54" s="75">
        <v>1.53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41.68</v>
      </c>
      <c r="W54">
        <v>40.15</v>
      </c>
      <c r="X54">
        <v>1.53</v>
      </c>
    </row>
    <row r="55" spans="7:24">
      <c r="G55" t="s">
        <v>97</v>
      </c>
      <c r="H55" s="74">
        <v>40.15</v>
      </c>
      <c r="I55" s="47">
        <v>0</v>
      </c>
      <c r="J55" s="47">
        <v>0</v>
      </c>
      <c r="K55" s="47">
        <v>0</v>
      </c>
      <c r="L55" s="47">
        <v>0</v>
      </c>
      <c r="M55" s="75">
        <v>4.01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44.16</v>
      </c>
      <c r="W55">
        <v>40.15</v>
      </c>
      <c r="X55">
        <v>4.01</v>
      </c>
    </row>
    <row r="56" spans="7:24">
      <c r="G56" t="s">
        <v>98</v>
      </c>
      <c r="H56" s="74">
        <v>40.15</v>
      </c>
      <c r="I56" s="47">
        <v>0</v>
      </c>
      <c r="J56" s="47">
        <v>0</v>
      </c>
      <c r="K56" s="47">
        <v>0</v>
      </c>
      <c r="L56" s="47">
        <v>0</v>
      </c>
      <c r="M56" s="75">
        <v>3.15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43.3</v>
      </c>
      <c r="W56">
        <v>40.15</v>
      </c>
      <c r="X56">
        <v>3.15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3.63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3.63</v>
      </c>
      <c r="W57">
        <v>0</v>
      </c>
      <c r="X57">
        <v>3.63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4.49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4.49</v>
      </c>
      <c r="W58">
        <v>0</v>
      </c>
      <c r="X58">
        <v>4.49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5.07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5.07</v>
      </c>
      <c r="W59">
        <v>0</v>
      </c>
      <c r="X59">
        <v>5.07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2.96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2.96</v>
      </c>
      <c r="W60">
        <v>0</v>
      </c>
      <c r="X60">
        <v>2.96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4.3</v>
      </c>
      <c r="W61">
        <v>0</v>
      </c>
      <c r="X61">
        <v>4.3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5.16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5.16</v>
      </c>
      <c r="W62">
        <v>0</v>
      </c>
      <c r="X62">
        <v>5.16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3.06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3.06</v>
      </c>
      <c r="W69">
        <v>0</v>
      </c>
      <c r="X69">
        <v>3.06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2.96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2.96</v>
      </c>
      <c r="W70">
        <v>0</v>
      </c>
      <c r="X70">
        <v>2.96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7.93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7.93</v>
      </c>
      <c r="W71">
        <v>0</v>
      </c>
      <c r="X71">
        <v>7.93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9.27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9.27</v>
      </c>
      <c r="W72">
        <v>0</v>
      </c>
      <c r="X72">
        <v>9.27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5.93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5.93</v>
      </c>
      <c r="W73">
        <v>0</v>
      </c>
      <c r="X73">
        <v>5.93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2.68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2.68</v>
      </c>
      <c r="W74">
        <v>0</v>
      </c>
      <c r="X74">
        <v>2.68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0.03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0.03</v>
      </c>
      <c r="W76">
        <v>0</v>
      </c>
      <c r="X76">
        <v>0.03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2.44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2.44</v>
      </c>
      <c r="W77">
        <v>0</v>
      </c>
      <c r="X77">
        <v>2.44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3.66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3.66</v>
      </c>
      <c r="W78">
        <v>0</v>
      </c>
      <c r="X78">
        <v>3.66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5.07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5.07</v>
      </c>
      <c r="W79">
        <v>0</v>
      </c>
      <c r="X79">
        <v>5.07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4.3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4.3</v>
      </c>
      <c r="W80">
        <v>0</v>
      </c>
      <c r="X80">
        <v>4.3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4.01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4.01</v>
      </c>
      <c r="W81">
        <v>0</v>
      </c>
      <c r="X81">
        <v>4.01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8.1300000000000008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8.1300000000000008</v>
      </c>
      <c r="W82">
        <v>0</v>
      </c>
      <c r="X82">
        <v>8.1300000000000008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9.18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9.18</v>
      </c>
      <c r="W83">
        <v>0</v>
      </c>
      <c r="X83">
        <v>9.18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5.93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5.93</v>
      </c>
      <c r="W84">
        <v>0</v>
      </c>
      <c r="X84">
        <v>5.93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6.6915000000000002E-2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3.08125E-2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9.7727499999999995E-2</v>
      </c>
      <c r="W99">
        <f t="shared" si="1"/>
        <v>6.6915000000000002E-2</v>
      </c>
      <c r="X99">
        <f t="shared" si="1"/>
        <v>3.08125E-2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45669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10.847200000000001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638.10053390134578</v>
      </c>
      <c r="P3" s="37">
        <v>26.760000000000005</v>
      </c>
      <c r="Q3" s="37">
        <v>25.960000000000004</v>
      </c>
      <c r="R3" s="39">
        <v>0</v>
      </c>
      <c r="S3" s="39">
        <v>0</v>
      </c>
      <c r="T3" s="38">
        <f>SUMPRODUCT(LTA!J3:AN3,LTA!J$101:AN$101,LTA!J$103:AN$103)</f>
        <v>38.67</v>
      </c>
      <c r="U3" s="38">
        <f>SUMPRODUCT(LTA!J3:AN3,LTA!J$102:AN$102,LTA!J$103:AN$103)</f>
        <v>63.22999999999999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247.42000000000002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8.5892846713417441</v>
      </c>
      <c r="AD3">
        <f>SUM(B3:AB3,AI3:AV3)-AC3</f>
        <v>1092.6010578083692</v>
      </c>
      <c r="AE3">
        <f>'IDT-1'!B3</f>
        <v>0</v>
      </c>
      <c r="AF3" s="25"/>
      <c r="AG3">
        <f>SUM(AD3:AF3)</f>
        <v>1092.6010578083692</v>
      </c>
      <c r="AI3" s="35">
        <f>PXIL!H3</f>
        <v>0</v>
      </c>
      <c r="AJ3" s="35">
        <f>PXIL!N3</f>
        <v>0</v>
      </c>
      <c r="AK3" s="35">
        <f>RTM_IEX!H3</f>
        <v>34.409999999999997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9.5955999999999992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635.65571734499179</v>
      </c>
      <c r="P4" s="37">
        <v>26.760000000000005</v>
      </c>
      <c r="Q4" s="37">
        <v>25.960000000000004</v>
      </c>
      <c r="R4" s="39">
        <v>0</v>
      </c>
      <c r="S4" s="39">
        <v>0</v>
      </c>
      <c r="T4" s="38">
        <f>SUMPRODUCT(LTA!J4:AN4,LTA!J$101:AN$101,LTA!J$103:AN$103)</f>
        <v>37.99</v>
      </c>
      <c r="U4" s="38">
        <f>SUMPRODUCT(LTA!J4:AN4,LTA!J$102:AN$102,LTA!J$103:AN$103)</f>
        <v>62.33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248.01999999999998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8.4023303964412488</v>
      </c>
      <c r="AD4">
        <f t="shared" ref="AD4:AD67" si="1">SUM(B4:AB4,AI4:AV4)-AC4</f>
        <v>1038.7015955269158</v>
      </c>
      <c r="AE4">
        <f>'IDT-1'!B4</f>
        <v>0</v>
      </c>
      <c r="AF4" s="25"/>
      <c r="AG4">
        <f t="shared" ref="AG4:AG67" si="2">SUM(AD4:AF4)</f>
        <v>1038.7015955269158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-15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9.5955999999999992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638.7029302073106</v>
      </c>
      <c r="P5" s="37">
        <v>26.760000000000005</v>
      </c>
      <c r="Q5" s="37">
        <v>25.960000000000004</v>
      </c>
      <c r="R5" s="39">
        <v>0</v>
      </c>
      <c r="S5" s="39">
        <v>0</v>
      </c>
      <c r="T5" s="38">
        <f>SUMPRODUCT(LTA!J5:AN5,LTA!J$101:AN$101,LTA!J$103:AN$103)</f>
        <v>37.99</v>
      </c>
      <c r="U5" s="38">
        <f>SUMPRODUCT(LTA!J5:AN5,LTA!J$102:AN$102,LTA!J$103:AN$103)</f>
        <v>61.429999999999993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-5</v>
      </c>
      <c r="AA5" s="76">
        <f>STOA!H5</f>
        <v>248.62</v>
      </c>
      <c r="AB5" s="76">
        <f>-STOA!N5</f>
        <v>0</v>
      </c>
      <c r="AC5">
        <f t="shared" si="0"/>
        <v>8.8011019343323422</v>
      </c>
      <c r="AD5">
        <f t="shared" si="1"/>
        <v>993.05003685134352</v>
      </c>
      <c r="AE5">
        <f>'IDT-1'!B5</f>
        <v>0</v>
      </c>
      <c r="AF5" s="25"/>
      <c r="AG5">
        <f t="shared" si="2"/>
        <v>993.05003685134352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-58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9.5955999999999992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639.53293020731064</v>
      </c>
      <c r="P6" s="37">
        <v>26.760000000000005</v>
      </c>
      <c r="Q6" s="37">
        <v>25.960000000000004</v>
      </c>
      <c r="R6" s="39">
        <v>0</v>
      </c>
      <c r="S6" s="39">
        <v>0</v>
      </c>
      <c r="T6" s="38">
        <f>SUMPRODUCT(LTA!J6:AN6,LTA!J$101:AN$101,LTA!J$103:AN$103)</f>
        <v>37.340000000000003</v>
      </c>
      <c r="U6" s="38">
        <f>SUMPRODUCT(LTA!J6:AN6,LTA!J$102:AN$102,LTA!J$103:AN$103)</f>
        <v>61.25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-38</v>
      </c>
      <c r="AA6" s="76">
        <f>STOA!H6</f>
        <v>249.42000000000002</v>
      </c>
      <c r="AB6" s="76">
        <f>-STOA!N6</f>
        <v>0</v>
      </c>
      <c r="AC6">
        <f t="shared" si="0"/>
        <v>9.1139333473539121</v>
      </c>
      <c r="AD6">
        <f t="shared" si="1"/>
        <v>954.53720543832208</v>
      </c>
      <c r="AE6">
        <f>'IDT-1'!B6</f>
        <v>0</v>
      </c>
      <c r="AF6" s="25"/>
      <c r="AG6">
        <f t="shared" si="2"/>
        <v>954.53720543832208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-64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9.5955999999999992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639.53293020731064</v>
      </c>
      <c r="P7" s="37">
        <v>26.760000000000005</v>
      </c>
      <c r="Q7" s="37">
        <v>25.960000000000004</v>
      </c>
      <c r="R7" s="39">
        <v>0</v>
      </c>
      <c r="S7" s="39">
        <v>0</v>
      </c>
      <c r="T7" s="38">
        <f>SUMPRODUCT(LTA!J7:AN7,LTA!J$101:AN$101,LTA!J$103:AN$103)</f>
        <v>27.34</v>
      </c>
      <c r="U7" s="38">
        <f>SUMPRODUCT(LTA!J7:AN7,LTA!J$102:AN$102,LTA!J$103:AN$103)</f>
        <v>61.339999999999989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-70</v>
      </c>
      <c r="AA7" s="76">
        <f>STOA!H7</f>
        <v>250.02999999999997</v>
      </c>
      <c r="AB7" s="76">
        <f>-STOA!N7</f>
        <v>0</v>
      </c>
      <c r="AC7">
        <f t="shared" si="0"/>
        <v>9.4187366249189193</v>
      </c>
      <c r="AD7">
        <f t="shared" si="1"/>
        <v>896.93240216075708</v>
      </c>
      <c r="AE7">
        <f>'IDT-1'!B7</f>
        <v>0</v>
      </c>
      <c r="AF7" s="25"/>
      <c r="AG7">
        <f t="shared" si="2"/>
        <v>896.93240216075708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-80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9.5955999999999992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639.53293020731064</v>
      </c>
      <c r="P8" s="37">
        <v>26.760000000000005</v>
      </c>
      <c r="Q8" s="37">
        <v>25.960000000000004</v>
      </c>
      <c r="R8" s="39">
        <v>0</v>
      </c>
      <c r="S8" s="39">
        <v>0</v>
      </c>
      <c r="T8" s="38">
        <f>SUMPRODUCT(LTA!J8:AN8,LTA!J$101:AN$101,LTA!J$103:AN$103)</f>
        <v>27.66</v>
      </c>
      <c r="U8" s="38">
        <f>SUMPRODUCT(LTA!J8:AN8,LTA!J$102:AN$102,LTA!J$103:AN$103)</f>
        <v>62.14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-103</v>
      </c>
      <c r="AA8" s="76">
        <f>STOA!H8</f>
        <v>250.82999999999998</v>
      </c>
      <c r="AB8" s="76">
        <f>-STOA!N8</f>
        <v>0</v>
      </c>
      <c r="AC8">
        <f t="shared" si="0"/>
        <v>9.6774134916796513</v>
      </c>
      <c r="AD8">
        <f t="shared" si="1"/>
        <v>867.59372529399627</v>
      </c>
      <c r="AE8">
        <f>'IDT-1'!B8</f>
        <v>0</v>
      </c>
      <c r="AF8" s="25"/>
      <c r="AG8">
        <f t="shared" si="2"/>
        <v>867.59372529399627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-78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9.5955999999999992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639.53293020731064</v>
      </c>
      <c r="P9" s="37">
        <v>26.760000000000005</v>
      </c>
      <c r="Q9" s="37">
        <v>25.960000000000004</v>
      </c>
      <c r="R9" s="39">
        <v>0</v>
      </c>
      <c r="S9" s="39">
        <v>0</v>
      </c>
      <c r="T9" s="38">
        <f>SUMPRODUCT(LTA!J9:AN9,LTA!J$101:AN$101,LTA!J$103:AN$103)</f>
        <v>27.009999999999998</v>
      </c>
      <c r="U9" s="38">
        <f>SUMPRODUCT(LTA!J9:AN9,LTA!J$102:AN$102,LTA!J$103:AN$103)</f>
        <v>62.339999999999989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-130</v>
      </c>
      <c r="AA9" s="76">
        <f>STOA!H9</f>
        <v>251.02999999999997</v>
      </c>
      <c r="AB9" s="76">
        <f>-STOA!N9</f>
        <v>0</v>
      </c>
      <c r="AC9">
        <f t="shared" si="0"/>
        <v>9.8719964487447616</v>
      </c>
      <c r="AD9">
        <f t="shared" si="1"/>
        <v>842.14914233693116</v>
      </c>
      <c r="AE9">
        <f>'IDT-1'!B9</f>
        <v>0</v>
      </c>
      <c r="AF9" s="25"/>
      <c r="AG9">
        <f t="shared" si="2"/>
        <v>842.14914233693116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-76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9.5955999999999992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639.53293020731064</v>
      </c>
      <c r="P10" s="37">
        <v>26.760000000000005</v>
      </c>
      <c r="Q10" s="37">
        <v>25.960000000000004</v>
      </c>
      <c r="R10" s="39">
        <v>0</v>
      </c>
      <c r="S10" s="39">
        <v>0</v>
      </c>
      <c r="T10" s="38">
        <f>SUMPRODUCT(LTA!J10:AN10,LTA!J$101:AN$101,LTA!J$103:AN$103)</f>
        <v>26.67</v>
      </c>
      <c r="U10" s="38">
        <f>SUMPRODUCT(LTA!J10:AN10,LTA!J$102:AN$102,LTA!J$103:AN$103)</f>
        <v>63.06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-150</v>
      </c>
      <c r="AA10" s="76">
        <f>STOA!H10</f>
        <v>251.23000000000002</v>
      </c>
      <c r="AB10" s="76">
        <f>-STOA!N10</f>
        <v>0</v>
      </c>
      <c r="AC10">
        <f t="shared" si="0"/>
        <v>10.010162859549032</v>
      </c>
      <c r="AD10">
        <f t="shared" si="1"/>
        <v>825.59097592612682</v>
      </c>
      <c r="AE10">
        <f>'IDT-1'!B10</f>
        <v>0</v>
      </c>
      <c r="AF10" s="25"/>
      <c r="AG10">
        <f t="shared" si="2"/>
        <v>825.59097592612682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-73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10.43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637.38442702259727</v>
      </c>
      <c r="P11" s="37">
        <v>26.760000000000005</v>
      </c>
      <c r="Q11" s="37">
        <v>25.960000000000004</v>
      </c>
      <c r="R11" s="39">
        <v>0</v>
      </c>
      <c r="S11" s="39">
        <v>0</v>
      </c>
      <c r="T11" s="38">
        <f>SUMPRODUCT(LTA!J11:AN11,LTA!J$101:AN$101,LTA!J$103:AN$103)</f>
        <v>25.67</v>
      </c>
      <c r="U11" s="38">
        <f>SUMPRODUCT(LTA!J11:AN11,LTA!J$102:AN$102,LTA!J$103:AN$103)</f>
        <v>63.239999999999995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-170</v>
      </c>
      <c r="AA11" s="76">
        <f>STOA!H11</f>
        <v>251.43</v>
      </c>
      <c r="AB11" s="76">
        <f>-STOA!N11</f>
        <v>0</v>
      </c>
      <c r="AC11">
        <f t="shared" si="0"/>
        <v>9.9321863084474327</v>
      </c>
      <c r="AD11">
        <f t="shared" si="1"/>
        <v>831.73484929251504</v>
      </c>
      <c r="AE11">
        <f>'IDT-1'!B11</f>
        <v>0</v>
      </c>
      <c r="AF11" s="25"/>
      <c r="AG11">
        <f t="shared" si="2"/>
        <v>831.73484929251504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-45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10.43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637.38442702259727</v>
      </c>
      <c r="P12" s="37">
        <v>26.760000000000005</v>
      </c>
      <c r="Q12" s="37">
        <v>25.960000000000004</v>
      </c>
      <c r="R12" s="39">
        <v>0</v>
      </c>
      <c r="S12" s="39">
        <v>0</v>
      </c>
      <c r="T12" s="38">
        <f>SUMPRODUCT(LTA!J12:AN12,LTA!J$101:AN$101,LTA!J$103:AN$103)</f>
        <v>24.33</v>
      </c>
      <c r="U12" s="38">
        <f>SUMPRODUCT(LTA!J12:AN12,LTA!J$102:AN$102,LTA!J$103:AN$103)</f>
        <v>64.25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-184</v>
      </c>
      <c r="AA12" s="76">
        <f>STOA!H12</f>
        <v>251.43</v>
      </c>
      <c r="AB12" s="76">
        <f>-STOA!N12</f>
        <v>0</v>
      </c>
      <c r="AC12">
        <f t="shared" si="0"/>
        <v>10.016086809556082</v>
      </c>
      <c r="AD12">
        <f t="shared" si="1"/>
        <v>820.32094879140641</v>
      </c>
      <c r="AE12">
        <f>'IDT-1'!B12</f>
        <v>0</v>
      </c>
      <c r="AF12" s="25"/>
      <c r="AG12">
        <f t="shared" si="2"/>
        <v>820.32094879140641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-42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10.43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635.16964302259726</v>
      </c>
      <c r="P13" s="37">
        <v>26.760000000000005</v>
      </c>
      <c r="Q13" s="37">
        <v>25.960000000000004</v>
      </c>
      <c r="R13" s="39">
        <v>0</v>
      </c>
      <c r="S13" s="39">
        <v>0</v>
      </c>
      <c r="T13" s="38">
        <f>SUMPRODUCT(LTA!J13:AN13,LTA!J$101:AN$101,LTA!J$103:AN$103)</f>
        <v>24.33</v>
      </c>
      <c r="U13" s="38">
        <f>SUMPRODUCT(LTA!J13:AN13,LTA!J$102:AN$102,LTA!J$103:AN$103)</f>
        <v>66.739999999999995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-195</v>
      </c>
      <c r="AA13" s="76">
        <f>STOA!H13</f>
        <v>253.43</v>
      </c>
      <c r="AB13" s="76">
        <f>-STOA!N13</f>
        <v>0</v>
      </c>
      <c r="AC13">
        <f t="shared" si="0"/>
        <v>10.167475905160355</v>
      </c>
      <c r="AD13">
        <f t="shared" si="1"/>
        <v>805.44477569580215</v>
      </c>
      <c r="AE13">
        <f>'IDT-1'!B13</f>
        <v>0</v>
      </c>
      <c r="AF13" s="25"/>
      <c r="AG13">
        <f t="shared" si="2"/>
        <v>805.44477569580215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-48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10.43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635.16964302259726</v>
      </c>
      <c r="P14" s="37">
        <v>26.760000000000005</v>
      </c>
      <c r="Q14" s="37">
        <v>25.960000000000004</v>
      </c>
      <c r="R14" s="39">
        <v>0</v>
      </c>
      <c r="S14" s="39">
        <v>0</v>
      </c>
      <c r="T14" s="38">
        <f>SUMPRODUCT(LTA!J14:AN14,LTA!J$101:AN$101,LTA!J$103:AN$103)</f>
        <v>23.009999999999998</v>
      </c>
      <c r="U14" s="38">
        <f>SUMPRODUCT(LTA!J14:AN14,LTA!J$102:AN$102,LTA!J$103:AN$103)</f>
        <v>67.95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-207</v>
      </c>
      <c r="AA14" s="76">
        <f>STOA!H14</f>
        <v>253.63</v>
      </c>
      <c r="AB14" s="76">
        <f>-STOA!N14</f>
        <v>0</v>
      </c>
      <c r="AC14">
        <f t="shared" si="0"/>
        <v>10.246791087986399</v>
      </c>
      <c r="AD14">
        <f t="shared" si="1"/>
        <v>795.45546051297617</v>
      </c>
      <c r="AE14">
        <f>'IDT-1'!B14</f>
        <v>0</v>
      </c>
      <c r="AF14" s="25"/>
      <c r="AG14">
        <f t="shared" si="2"/>
        <v>795.45546051297617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-46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10.43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635.16964302259726</v>
      </c>
      <c r="P15" s="37">
        <v>26.760000000000005</v>
      </c>
      <c r="Q15" s="37">
        <v>25.960000000000004</v>
      </c>
      <c r="R15" s="39">
        <v>0</v>
      </c>
      <c r="S15" s="39">
        <v>0</v>
      </c>
      <c r="T15" s="38">
        <f>SUMPRODUCT(LTA!J15:AN15,LTA!J$101:AN$101,LTA!J$103:AN$103)</f>
        <v>22.009999999999998</v>
      </c>
      <c r="U15" s="38">
        <f>SUMPRODUCT(LTA!J15:AN15,LTA!J$102:AN$102,LTA!J$103:AN$103)</f>
        <v>69.45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-206</v>
      </c>
      <c r="AA15" s="76">
        <f>STOA!H15</f>
        <v>253.63</v>
      </c>
      <c r="AB15" s="76">
        <f>-STOA!N15</f>
        <v>0</v>
      </c>
      <c r="AC15">
        <f t="shared" si="0"/>
        <v>10.313581634247232</v>
      </c>
      <c r="AD15">
        <f t="shared" si="1"/>
        <v>787.88866996671527</v>
      </c>
      <c r="AE15">
        <f>'IDT-1'!B15</f>
        <v>0</v>
      </c>
      <c r="AF15" s="25"/>
      <c r="AG15">
        <f t="shared" si="2"/>
        <v>787.88866996671527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-55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10.43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635.16964302259726</v>
      </c>
      <c r="P16" s="37">
        <v>26.760000000000005</v>
      </c>
      <c r="Q16" s="37">
        <v>25.960000000000004</v>
      </c>
      <c r="R16" s="39">
        <v>0</v>
      </c>
      <c r="S16" s="39">
        <v>0</v>
      </c>
      <c r="T16" s="38">
        <f>SUMPRODUCT(LTA!J16:AN16,LTA!J$101:AN$101,LTA!J$103:AN$103)</f>
        <v>22.33</v>
      </c>
      <c r="U16" s="38">
        <f>SUMPRODUCT(LTA!J16:AN16,LTA!J$102:AN$102,LTA!J$103:AN$103)</f>
        <v>70.95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-212</v>
      </c>
      <c r="AA16" s="76">
        <f>STOA!H16</f>
        <v>253.63</v>
      </c>
      <c r="AB16" s="76">
        <f>-STOA!N16</f>
        <v>0</v>
      </c>
      <c r="AC16">
        <f t="shared" si="0"/>
        <v>10.390668180508069</v>
      </c>
      <c r="AD16">
        <f t="shared" si="1"/>
        <v>781.63158342045449</v>
      </c>
      <c r="AE16">
        <f>'IDT-1'!B16</f>
        <v>0</v>
      </c>
      <c r="AF16" s="25"/>
      <c r="AG16">
        <f t="shared" si="2"/>
        <v>781.63158342045449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-57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10.43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635.40243016027841</v>
      </c>
      <c r="P17" s="37">
        <v>26.760000000000005</v>
      </c>
      <c r="Q17" s="37">
        <v>25.960000000000004</v>
      </c>
      <c r="R17" s="39">
        <v>0</v>
      </c>
      <c r="S17" s="39">
        <v>0</v>
      </c>
      <c r="T17" s="38">
        <f>SUMPRODUCT(LTA!J17:AN17,LTA!J$101:AN$101,LTA!J$103:AN$103)</f>
        <v>22.009999999999998</v>
      </c>
      <c r="U17" s="38">
        <f>SUMPRODUCT(LTA!J17:AN17,LTA!J$102:AN$102,LTA!J$103:AN$103)</f>
        <v>67.63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-221</v>
      </c>
      <c r="AA17" s="76">
        <f>STOA!H17</f>
        <v>253.82999999999998</v>
      </c>
      <c r="AB17" s="76">
        <f>-STOA!N17</f>
        <v>0</v>
      </c>
      <c r="AC17">
        <f t="shared" si="0"/>
        <v>10.428542466442815</v>
      </c>
      <c r="AD17">
        <f t="shared" si="1"/>
        <v>770.38649627220082</v>
      </c>
      <c r="AE17">
        <f>'IDT-1'!B17</f>
        <v>0</v>
      </c>
      <c r="AF17" s="25"/>
      <c r="AG17">
        <f t="shared" si="2"/>
        <v>770.38649627220082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-56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10.76376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635.40243016027841</v>
      </c>
      <c r="P18" s="37">
        <v>26.760000000000005</v>
      </c>
      <c r="Q18" s="37">
        <v>25.960000000000004</v>
      </c>
      <c r="R18" s="39">
        <v>0</v>
      </c>
      <c r="S18" s="39">
        <v>0</v>
      </c>
      <c r="T18" s="38">
        <f>SUMPRODUCT(LTA!J18:AN18,LTA!J$101:AN$101,LTA!J$103:AN$103)</f>
        <v>23.009999999999998</v>
      </c>
      <c r="U18" s="38">
        <f>SUMPRODUCT(LTA!J18:AN18,LTA!J$102:AN$102,LTA!J$103:AN$103)</f>
        <v>69.33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-246</v>
      </c>
      <c r="AA18" s="76">
        <f>STOA!H18</f>
        <v>254.02999999999997</v>
      </c>
      <c r="AB18" s="76">
        <f>-STOA!N18</f>
        <v>0</v>
      </c>
      <c r="AC18">
        <f t="shared" si="0"/>
        <v>10.477349749290628</v>
      </c>
      <c r="AD18">
        <f t="shared" si="1"/>
        <v>770.57144898935303</v>
      </c>
      <c r="AE18">
        <f>'IDT-1'!B18</f>
        <v>0</v>
      </c>
      <c r="AF18" s="25"/>
      <c r="AG18">
        <f t="shared" si="2"/>
        <v>770.57144898935303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-34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10.76376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643.3519042891063</v>
      </c>
      <c r="P19" s="37">
        <v>26.760000000000005</v>
      </c>
      <c r="Q19" s="37">
        <v>25.960000000000004</v>
      </c>
      <c r="R19" s="39">
        <v>0</v>
      </c>
      <c r="S19" s="39">
        <v>0</v>
      </c>
      <c r="T19" s="38">
        <f>SUMPRODUCT(LTA!J19:AN19,LTA!J$101:AN$101,LTA!J$103:AN$103)</f>
        <v>24.009999999999998</v>
      </c>
      <c r="U19" s="38">
        <f>SUMPRODUCT(LTA!J19:AN19,LTA!J$102:AN$102,LTA!J$103:AN$103)</f>
        <v>66.22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-237</v>
      </c>
      <c r="AA19" s="76">
        <f>STOA!H19</f>
        <v>249.42000000000002</v>
      </c>
      <c r="AB19" s="76">
        <f>-STOA!N19</f>
        <v>0</v>
      </c>
      <c r="AC19">
        <f t="shared" si="0"/>
        <v>10.388018508064045</v>
      </c>
      <c r="AD19">
        <f t="shared" si="1"/>
        <v>785.3102541340761</v>
      </c>
      <c r="AE19">
        <f>'IDT-1'!B19</f>
        <v>0</v>
      </c>
      <c r="AF19" s="25"/>
      <c r="AG19">
        <f t="shared" si="2"/>
        <v>785.3102541340761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-30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10.76376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643.3519042891063</v>
      </c>
      <c r="P20" s="37">
        <v>26.760000000000005</v>
      </c>
      <c r="Q20" s="37">
        <v>25.960000000000004</v>
      </c>
      <c r="R20" s="39">
        <v>0</v>
      </c>
      <c r="S20" s="39">
        <v>0</v>
      </c>
      <c r="T20" s="38">
        <f>SUMPRODUCT(LTA!J20:AN20,LTA!J$101:AN$101,LTA!J$103:AN$103)</f>
        <v>24.33</v>
      </c>
      <c r="U20" s="38">
        <f>SUMPRODUCT(LTA!J20:AN20,LTA!J$102:AN$102,LTA!J$103:AN$103)</f>
        <v>68.239999999999995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-226</v>
      </c>
      <c r="AA20" s="76">
        <f>STOA!H20</f>
        <v>249.42000000000002</v>
      </c>
      <c r="AB20" s="76">
        <f>-STOA!N20</f>
        <v>0</v>
      </c>
      <c r="AC20">
        <f t="shared" si="0"/>
        <v>10.30407337039019</v>
      </c>
      <c r="AD20">
        <f t="shared" si="1"/>
        <v>800.73419927175019</v>
      </c>
      <c r="AE20">
        <f>'IDT-1'!B20</f>
        <v>0</v>
      </c>
      <c r="AF20" s="25"/>
      <c r="AG20">
        <f t="shared" si="2"/>
        <v>800.73419927175019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-28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10.76376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643.3519042891063</v>
      </c>
      <c r="P21" s="37">
        <v>26.760000000000005</v>
      </c>
      <c r="Q21" s="37">
        <v>25.960000000000004</v>
      </c>
      <c r="R21" s="39">
        <v>0</v>
      </c>
      <c r="S21" s="39">
        <v>0</v>
      </c>
      <c r="T21" s="38">
        <f>SUMPRODUCT(LTA!J21:AN21,LTA!J$101:AN$101,LTA!J$103:AN$103)</f>
        <v>25.009999999999998</v>
      </c>
      <c r="U21" s="38">
        <f>SUMPRODUCT(LTA!J21:AN21,LTA!J$102:AN$102,LTA!J$103:AN$103)</f>
        <v>70.23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-208</v>
      </c>
      <c r="AA21" s="76">
        <f>STOA!H21</f>
        <v>249.42000000000002</v>
      </c>
      <c r="AB21" s="76">
        <f>-STOA!N21</f>
        <v>0</v>
      </c>
      <c r="AC21">
        <f t="shared" si="0"/>
        <v>10.14408904989029</v>
      </c>
      <c r="AD21">
        <f t="shared" si="1"/>
        <v>826.56418359224983</v>
      </c>
      <c r="AE21">
        <f>'IDT-1'!B21</f>
        <v>0</v>
      </c>
      <c r="AF21" s="25"/>
      <c r="AG21">
        <f t="shared" si="2"/>
        <v>826.56418359224983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-23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10.76376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643.3519042891063</v>
      </c>
      <c r="P22" s="37">
        <v>26.760000000000005</v>
      </c>
      <c r="Q22" s="37">
        <v>25.960000000000004</v>
      </c>
      <c r="R22" s="39">
        <v>0</v>
      </c>
      <c r="S22" s="39">
        <v>0</v>
      </c>
      <c r="T22" s="38">
        <f>SUMPRODUCT(LTA!J22:AN22,LTA!J$101:AN$101,LTA!J$103:AN$103)</f>
        <v>25.33</v>
      </c>
      <c r="U22" s="38">
        <f>SUMPRODUCT(LTA!J22:AN22,LTA!J$102:AN$102,LTA!J$103:AN$103)</f>
        <v>70.72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-190</v>
      </c>
      <c r="AA22" s="76">
        <f>STOA!H22</f>
        <v>249.42000000000002</v>
      </c>
      <c r="AB22" s="76">
        <f>-STOA!N22</f>
        <v>0</v>
      </c>
      <c r="AC22">
        <f t="shared" si="0"/>
        <v>9.9931806842382027</v>
      </c>
      <c r="AD22">
        <f t="shared" si="1"/>
        <v>847.52509195790219</v>
      </c>
      <c r="AE22">
        <f>'IDT-1'!B22</f>
        <v>0</v>
      </c>
      <c r="AF22" s="25"/>
      <c r="AG22">
        <f t="shared" si="2"/>
        <v>847.52509195790219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-21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10.76376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643.54754461608172</v>
      </c>
      <c r="P23" s="37">
        <v>26.760000000000005</v>
      </c>
      <c r="Q23" s="37">
        <v>25.960000000000004</v>
      </c>
      <c r="R23" s="39">
        <v>0</v>
      </c>
      <c r="S23" s="39">
        <v>0</v>
      </c>
      <c r="T23" s="38">
        <f>SUMPRODUCT(LTA!J23:AN23,LTA!J$101:AN$101,LTA!J$103:AN$103)</f>
        <v>25.67</v>
      </c>
      <c r="U23" s="38">
        <f>SUMPRODUCT(LTA!J23:AN23,LTA!J$102:AN$102,LTA!J$103:AN$103)</f>
        <v>70.210000000000008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-171</v>
      </c>
      <c r="AA23" s="76">
        <f>STOA!H23</f>
        <v>249.47000000000003</v>
      </c>
      <c r="AB23" s="76">
        <f>-STOA!N23</f>
        <v>0</v>
      </c>
      <c r="AC23">
        <f t="shared" si="0"/>
        <v>9.6793179474844386</v>
      </c>
      <c r="AD23">
        <f t="shared" si="1"/>
        <v>887.91459502163116</v>
      </c>
      <c r="AE23">
        <f>'IDT-1'!B23</f>
        <v>0</v>
      </c>
      <c r="AF23" s="25"/>
      <c r="AG23">
        <f t="shared" si="2"/>
        <v>887.91459502163116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10.76376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643.54754461608172</v>
      </c>
      <c r="P24" s="37">
        <v>26.760000000000005</v>
      </c>
      <c r="Q24" s="37">
        <v>25.960000000000004</v>
      </c>
      <c r="R24" s="39">
        <v>0</v>
      </c>
      <c r="S24" s="39">
        <v>0</v>
      </c>
      <c r="T24" s="38">
        <f>SUMPRODUCT(LTA!J24:AN24,LTA!J$101:AN$101,LTA!J$103:AN$103)</f>
        <v>25.33</v>
      </c>
      <c r="U24" s="38">
        <f>SUMPRODUCT(LTA!J24:AN24,LTA!J$102:AN$102,LTA!J$103:AN$103)</f>
        <v>70.210000000000008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-110</v>
      </c>
      <c r="AA24" s="76">
        <f>STOA!H24</f>
        <v>249.47000000000003</v>
      </c>
      <c r="AB24" s="76">
        <f>-STOA!N24</f>
        <v>0</v>
      </c>
      <c r="AC24">
        <f t="shared" si="0"/>
        <v>9.3386292613324571</v>
      </c>
      <c r="AD24">
        <f t="shared" si="1"/>
        <v>930.91528370778326</v>
      </c>
      <c r="AE24">
        <f>'IDT-1'!B24</f>
        <v>0</v>
      </c>
      <c r="AF24" s="25"/>
      <c r="AG24">
        <f t="shared" si="2"/>
        <v>930.91528370778326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-18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10.76376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678.39754229601976</v>
      </c>
      <c r="P25" s="37">
        <v>27.09436091435931</v>
      </c>
      <c r="Q25" s="37">
        <v>25.960000000000004</v>
      </c>
      <c r="R25" s="39">
        <v>0</v>
      </c>
      <c r="S25" s="39">
        <v>0</v>
      </c>
      <c r="T25" s="38">
        <f>SUMPRODUCT(LTA!J25:AN25,LTA!J$101:AN$101,LTA!J$103:AN$103)</f>
        <v>25.009999999999998</v>
      </c>
      <c r="U25" s="38">
        <f>SUMPRODUCT(LTA!J25:AN25,LTA!J$102:AN$102,LTA!J$103:AN$103)</f>
        <v>70.62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-82</v>
      </c>
      <c r="AA25" s="76">
        <f>STOA!H25</f>
        <v>249.88</v>
      </c>
      <c r="AB25" s="76">
        <f>-STOA!N25</f>
        <v>0</v>
      </c>
      <c r="AC25">
        <f t="shared" si="0"/>
        <v>9.624828576650577</v>
      </c>
      <c r="AD25">
        <f t="shared" si="1"/>
        <v>965.31344298676242</v>
      </c>
      <c r="AE25">
        <f>'IDT-1'!B25</f>
        <v>0</v>
      </c>
      <c r="AF25" s="25"/>
      <c r="AG25">
        <f t="shared" si="2"/>
        <v>965.31344298676242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-47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10.76376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689.39995562197043</v>
      </c>
      <c r="P26" s="37">
        <v>27.09436091435931</v>
      </c>
      <c r="Q26" s="37">
        <v>25.960000000000004</v>
      </c>
      <c r="R26" s="39">
        <v>0</v>
      </c>
      <c r="S26" s="39">
        <v>0</v>
      </c>
      <c r="T26" s="38">
        <f>SUMPRODUCT(LTA!J26:AN26,LTA!J$101:AN$101,LTA!J$103:AN$103)</f>
        <v>25.33</v>
      </c>
      <c r="U26" s="38">
        <f>SUMPRODUCT(LTA!J26:AN26,LTA!J$102:AN$102,LTA!J$103:AN$103)</f>
        <v>70.62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-57</v>
      </c>
      <c r="AA26" s="76">
        <f>STOA!H26</f>
        <v>249.88</v>
      </c>
      <c r="AB26" s="76">
        <f>-STOA!N26</f>
        <v>0</v>
      </c>
      <c r="AC26">
        <f t="shared" si="0"/>
        <v>9.5087491252452825</v>
      </c>
      <c r="AD26">
        <f t="shared" si="1"/>
        <v>1002.7519357641186</v>
      </c>
      <c r="AE26">
        <f>'IDT-1'!B26</f>
        <v>0</v>
      </c>
      <c r="AF26" s="25"/>
      <c r="AG26">
        <f t="shared" si="2"/>
        <v>1002.7519357641186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-46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10.76376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691.6793951315309</v>
      </c>
      <c r="P27" s="37">
        <v>26.763395508184239</v>
      </c>
      <c r="Q27" s="37">
        <v>25.960000000000004</v>
      </c>
      <c r="R27" s="39">
        <v>0</v>
      </c>
      <c r="S27" s="39">
        <v>0</v>
      </c>
      <c r="T27" s="38">
        <f>SUMPRODUCT(LTA!J27:AN27,LTA!J$101:AN$101,LTA!J$103:AN$103)</f>
        <v>25.67</v>
      </c>
      <c r="U27" s="38">
        <f>SUMPRODUCT(LTA!J27:AN27,LTA!J$102:AN$102,LTA!J$103:AN$103)</f>
        <v>70.62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-8</v>
      </c>
      <c r="AA27" s="76">
        <f>STOA!H27</f>
        <v>249.82999999999998</v>
      </c>
      <c r="AB27" s="76">
        <f>-STOA!N27</f>
        <v>0</v>
      </c>
      <c r="AC27">
        <f t="shared" si="0"/>
        <v>9.0073622165998017</v>
      </c>
      <c r="AD27">
        <f t="shared" si="1"/>
        <v>1071.4917967761492</v>
      </c>
      <c r="AE27">
        <f>'IDT-1'!B27</f>
        <v>0</v>
      </c>
      <c r="AF27" s="25"/>
      <c r="AG27">
        <f t="shared" si="2"/>
        <v>1071.4917967761492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-29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10.76376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732.40299771516027</v>
      </c>
      <c r="P28" s="37">
        <v>26.76</v>
      </c>
      <c r="Q28" s="37">
        <v>25.960000000000004</v>
      </c>
      <c r="R28" s="39">
        <v>0</v>
      </c>
      <c r="S28" s="39">
        <v>0</v>
      </c>
      <c r="T28" s="38">
        <f>SUMPRODUCT(LTA!J28:AN28,LTA!J$101:AN$101,LTA!J$103:AN$103)</f>
        <v>25.990000000000002</v>
      </c>
      <c r="U28" s="38">
        <f>SUMPRODUCT(LTA!J28:AN28,LTA!J$102:AN$102,LTA!J$103:AN$103)</f>
        <v>70.210000000000008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249.42000000000002</v>
      </c>
      <c r="AB28" s="76">
        <f>-STOA!N28</f>
        <v>0</v>
      </c>
      <c r="AC28">
        <f t="shared" si="0"/>
        <v>9.1245468747231655</v>
      </c>
      <c r="AD28">
        <f t="shared" si="1"/>
        <v>1136.594819193471</v>
      </c>
      <c r="AE28">
        <f>'IDT-1'!B28</f>
        <v>0</v>
      </c>
      <c r="AF28" s="25"/>
      <c r="AG28">
        <f t="shared" si="2"/>
        <v>1136.594819193471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-12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10.76376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841.94201841983249</v>
      </c>
      <c r="P29" s="37">
        <v>58.61</v>
      </c>
      <c r="Q29" s="37">
        <v>37.870000000000005</v>
      </c>
      <c r="R29" s="39">
        <v>0</v>
      </c>
      <c r="S29" s="39">
        <v>0</v>
      </c>
      <c r="T29" s="38">
        <f>SUMPRODUCT(LTA!J29:AN29,LTA!J$101:AN$101,LTA!J$103:AN$103)</f>
        <v>25.67</v>
      </c>
      <c r="U29" s="38">
        <f>SUMPRODUCT(LTA!J29:AN29,LTA!J$102:AN$102,LTA!J$103:AN$103)</f>
        <v>81.22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260.43</v>
      </c>
      <c r="AB29" s="76">
        <f>-STOA!N29</f>
        <v>0</v>
      </c>
      <c r="AC29">
        <f t="shared" si="0"/>
        <v>11.362145565588687</v>
      </c>
      <c r="AD29">
        <f t="shared" si="1"/>
        <v>1198.3562412072777</v>
      </c>
      <c r="AE29">
        <f>'IDT-1'!B29</f>
        <v>0</v>
      </c>
      <c r="AF29" s="25"/>
      <c r="AG29">
        <f t="shared" si="2"/>
        <v>1198.3562412072777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-123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10.76376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935.67035202881777</v>
      </c>
      <c r="P30" s="37">
        <v>58.61</v>
      </c>
      <c r="Q30" s="37">
        <v>37.870000000000005</v>
      </c>
      <c r="R30" s="39">
        <v>0.71000000000000008</v>
      </c>
      <c r="S30" s="39">
        <v>0</v>
      </c>
      <c r="T30" s="38">
        <f>SUMPRODUCT(LTA!J30:AN30,LTA!J$101:AN$101,LTA!J$103:AN$103)</f>
        <v>26.77</v>
      </c>
      <c r="U30" s="38">
        <f>SUMPRODUCT(LTA!J30:AN30,LTA!J$102:AN$102,LTA!J$103:AN$103)</f>
        <v>81.22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260.43</v>
      </c>
      <c r="AB30" s="76">
        <f>-STOA!N30</f>
        <v>0</v>
      </c>
      <c r="AC30">
        <f t="shared" si="0"/>
        <v>12.390352025912529</v>
      </c>
      <c r="AD30">
        <f t="shared" si="1"/>
        <v>1256.8663683559391</v>
      </c>
      <c r="AE30">
        <f>'IDT-1'!B30</f>
        <v>0</v>
      </c>
      <c r="AF30" s="25"/>
      <c r="AG30">
        <f t="shared" si="2"/>
        <v>1256.8663683559391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-159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10.76376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1011.3321903308673</v>
      </c>
      <c r="P31" s="37">
        <v>58.61</v>
      </c>
      <c r="Q31" s="37">
        <v>37.869999999999997</v>
      </c>
      <c r="R31" s="39">
        <v>5.92</v>
      </c>
      <c r="S31" s="39">
        <v>0</v>
      </c>
      <c r="T31" s="38">
        <f>SUMPRODUCT(LTA!J31:AN31,LTA!J$101:AN$101,LTA!J$103:AN$103)</f>
        <v>29.22</v>
      </c>
      <c r="U31" s="38">
        <f>SUMPRODUCT(LTA!J31:AN31,LTA!J$102:AN$102,LTA!J$103:AN$103)</f>
        <v>80.53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260.71000000000004</v>
      </c>
      <c r="AB31" s="76">
        <f>-STOA!N31</f>
        <v>0</v>
      </c>
      <c r="AC31">
        <f t="shared" si="0"/>
        <v>13.115677547494558</v>
      </c>
      <c r="AD31">
        <f t="shared" si="1"/>
        <v>1329.0528811364065</v>
      </c>
      <c r="AE31">
        <f>'IDT-1'!B31</f>
        <v>0</v>
      </c>
      <c r="AF31" s="25"/>
      <c r="AG31">
        <f t="shared" si="2"/>
        <v>1329.0528811364065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-169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10.68032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1056.8870252531085</v>
      </c>
      <c r="P32" s="37">
        <v>58.61</v>
      </c>
      <c r="Q32" s="37">
        <v>37.869999999999997</v>
      </c>
      <c r="R32" s="39">
        <v>14.459999999999999</v>
      </c>
      <c r="S32" s="39">
        <v>0</v>
      </c>
      <c r="T32" s="38">
        <f>SUMPRODUCT(LTA!J32:AN32,LTA!J$101:AN$101,LTA!J$103:AN$103)</f>
        <v>31.52</v>
      </c>
      <c r="U32" s="38">
        <f>SUMPRODUCT(LTA!J32:AN32,LTA!J$102:AN$102,LTA!J$103:AN$103)</f>
        <v>78.110000000000014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260.31</v>
      </c>
      <c r="AB32" s="76">
        <f>-STOA!N32</f>
        <v>0</v>
      </c>
      <c r="AC32">
        <f t="shared" si="0"/>
        <v>13.359961425670742</v>
      </c>
      <c r="AD32">
        <f t="shared" si="1"/>
        <v>1404.2999921804715</v>
      </c>
      <c r="AE32">
        <f>'IDT-1'!B32</f>
        <v>0</v>
      </c>
      <c r="AF32" s="25"/>
      <c r="AG32">
        <f t="shared" si="2"/>
        <v>1404.2999921804715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-147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10.68032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1062.1468521959923</v>
      </c>
      <c r="P33" s="37">
        <v>58.61</v>
      </c>
      <c r="Q33" s="37">
        <v>37.869999999999997</v>
      </c>
      <c r="R33" s="39">
        <v>24.12</v>
      </c>
      <c r="S33" s="39">
        <v>0</v>
      </c>
      <c r="T33" s="38">
        <f>SUMPRODUCT(LTA!J33:AN33,LTA!J$101:AN$101,LTA!J$103:AN$103)</f>
        <v>36.86</v>
      </c>
      <c r="U33" s="38">
        <f>SUMPRODUCT(LTA!J33:AN33,LTA!J$102:AN$102,LTA!J$103:AN$103)</f>
        <v>76.72999999999999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259.91000000000003</v>
      </c>
      <c r="AB33" s="76">
        <f>-STOA!N33</f>
        <v>0</v>
      </c>
      <c r="AC33">
        <f t="shared" si="0"/>
        <v>12.82016938523866</v>
      </c>
      <c r="AD33">
        <f t="shared" si="1"/>
        <v>1510.3196111637874</v>
      </c>
      <c r="AE33">
        <f>'IDT-1'!B33</f>
        <v>0</v>
      </c>
      <c r="AF33" s="25"/>
      <c r="AG33">
        <f t="shared" si="2"/>
        <v>1510.3196111637874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-60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10.68032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1056.6920038063615</v>
      </c>
      <c r="P34" s="37">
        <v>58.61</v>
      </c>
      <c r="Q34" s="37">
        <v>37.869999999999997</v>
      </c>
      <c r="R34" s="39">
        <v>34</v>
      </c>
      <c r="S34" s="39">
        <v>0</v>
      </c>
      <c r="T34" s="38">
        <f>SUMPRODUCT(LTA!J34:AN34,LTA!J$101:AN$101,LTA!J$103:AN$103)</f>
        <v>42.95</v>
      </c>
      <c r="U34" s="38">
        <f>SUMPRODUCT(LTA!J34:AN34,LTA!J$102:AN$102,LTA!J$103:AN$103)</f>
        <v>75.12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259.31</v>
      </c>
      <c r="AB34" s="76">
        <f>-STOA!N34</f>
        <v>0</v>
      </c>
      <c r="AC34">
        <f t="shared" si="0"/>
        <v>12.510224470843282</v>
      </c>
      <c r="AD34">
        <f t="shared" si="1"/>
        <v>1591.364707688552</v>
      </c>
      <c r="AE34">
        <f>'IDT-1'!B34</f>
        <v>0</v>
      </c>
      <c r="AF34" s="25"/>
      <c r="AG34">
        <f t="shared" si="2"/>
        <v>1591.364707688552</v>
      </c>
      <c r="AI34" s="35">
        <f>PXIL!H34</f>
        <v>0</v>
      </c>
      <c r="AJ34" s="35">
        <f>PXIL!N34</f>
        <v>0</v>
      </c>
      <c r="AK34" s="35">
        <f>RTM_IEX!H34</f>
        <v>12.43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10.930639999999999</v>
      </c>
      <c r="E35">
        <f>GT_NG!P35</f>
        <v>15.792608578365256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1055.1987280797314</v>
      </c>
      <c r="P35" s="37">
        <v>58.61</v>
      </c>
      <c r="Q35" s="37">
        <v>37.869999999999997</v>
      </c>
      <c r="R35" s="39">
        <v>36.999999999999993</v>
      </c>
      <c r="S35" s="39">
        <v>0</v>
      </c>
      <c r="T35" s="38">
        <f>SUMPRODUCT(LTA!J35:AN35,LTA!J$101:AN$101,LTA!J$103:AN$103)</f>
        <v>61.09</v>
      </c>
      <c r="U35" s="38">
        <f>SUMPRODUCT(LTA!J35:AN35,LTA!J$102:AN$102,LTA!J$103:AN$103)</f>
        <v>73.509999999999991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258.71000000000004</v>
      </c>
      <c r="AB35" s="76">
        <f>-STOA!N35</f>
        <v>0</v>
      </c>
      <c r="AC35">
        <f t="shared" si="0"/>
        <v>13.226397417933152</v>
      </c>
      <c r="AD35">
        <f t="shared" si="1"/>
        <v>1682.4655792401632</v>
      </c>
      <c r="AE35">
        <f>'IDT-1'!B35</f>
        <v>11</v>
      </c>
      <c r="AF35" s="25"/>
      <c r="AG35">
        <f t="shared" si="2"/>
        <v>1693.4655792401632</v>
      </c>
      <c r="AI35" s="35">
        <f>PXIL!H35</f>
        <v>0</v>
      </c>
      <c r="AJ35" s="35">
        <f>PXIL!N35</f>
        <v>0</v>
      </c>
      <c r="AK35" s="35">
        <f>RTM_IEX!H35</f>
        <v>86.98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10.930639999999999</v>
      </c>
      <c r="E36">
        <f>GT_NG!P36</f>
        <v>15.792608578365256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1055.1585838612611</v>
      </c>
      <c r="P36" s="37">
        <v>58.61</v>
      </c>
      <c r="Q36" s="37">
        <v>37.869999999999997</v>
      </c>
      <c r="R36" s="39">
        <v>37</v>
      </c>
      <c r="S36" s="39">
        <v>0</v>
      </c>
      <c r="T36" s="38">
        <f>SUMPRODUCT(LTA!J36:AN36,LTA!J$101:AN$101,LTA!J$103:AN$103)</f>
        <v>73.33</v>
      </c>
      <c r="U36" s="38">
        <f>SUMPRODUCT(LTA!J36:AN36,LTA!J$102:AN$102,LTA!J$103:AN$103)</f>
        <v>71.210000000000008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20.45</v>
      </c>
      <c r="Z36" s="35">
        <f>IEX!N36</f>
        <v>0</v>
      </c>
      <c r="AA36" s="76">
        <f>STOA!H36</f>
        <v>257.91000000000003</v>
      </c>
      <c r="AB36" s="76">
        <f>-STOA!N36</f>
        <v>0</v>
      </c>
      <c r="AC36">
        <f t="shared" si="0"/>
        <v>13.591124293029084</v>
      </c>
      <c r="AD36">
        <f t="shared" si="1"/>
        <v>1728.8607081465973</v>
      </c>
      <c r="AE36">
        <f>'IDT-1'!B36</f>
        <v>29.338999999999999</v>
      </c>
      <c r="AF36" s="25"/>
      <c r="AG36">
        <f t="shared" si="2"/>
        <v>1758.1997081465972</v>
      </c>
      <c r="AI36" s="35">
        <f>PXIL!H36</f>
        <v>0</v>
      </c>
      <c r="AJ36" s="35">
        <f>PXIL!N36</f>
        <v>0</v>
      </c>
      <c r="AK36" s="35">
        <f>RTM_IEX!H36</f>
        <v>104.19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10.930639999999999</v>
      </c>
      <c r="E37">
        <f>GT_NG!P37</f>
        <v>15.78939515054623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1024.1952197353519</v>
      </c>
      <c r="P37" s="37">
        <v>58.61</v>
      </c>
      <c r="Q37" s="37">
        <v>37.869999999999997</v>
      </c>
      <c r="R37" s="39">
        <v>37</v>
      </c>
      <c r="S37" s="39">
        <v>0</v>
      </c>
      <c r="T37" s="38">
        <f>SUMPRODUCT(LTA!J37:AN37,LTA!J$101:AN$101,LTA!J$103:AN$103)</f>
        <v>77.349999999999994</v>
      </c>
      <c r="U37" s="38">
        <f>SUMPRODUCT(LTA!J37:AN37,LTA!J$102:AN$102,LTA!J$103:AN$103)</f>
        <v>68.91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111.15</v>
      </c>
      <c r="Z37" s="35">
        <f>IEX!N37</f>
        <v>0</v>
      </c>
      <c r="AA37" s="76">
        <f>STOA!H37</f>
        <v>257.11</v>
      </c>
      <c r="AB37" s="76">
        <f>-STOA!N37</f>
        <v>0</v>
      </c>
      <c r="AC37">
        <f t="shared" si="0"/>
        <v>14.190970988110003</v>
      </c>
      <c r="AD37">
        <f t="shared" si="1"/>
        <v>1805.164283897788</v>
      </c>
      <c r="AE37">
        <f>'IDT-1'!B37</f>
        <v>0</v>
      </c>
      <c r="AF37" s="25"/>
      <c r="AG37">
        <f t="shared" si="2"/>
        <v>1805.164283897788</v>
      </c>
      <c r="AI37" s="35">
        <f>PXIL!H37</f>
        <v>0</v>
      </c>
      <c r="AJ37" s="35">
        <f>PXIL!N37</f>
        <v>0</v>
      </c>
      <c r="AK37" s="35">
        <f>RTM_IEX!H37</f>
        <v>120.44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10.930639999999999</v>
      </c>
      <c r="E38">
        <f>GT_NG!P38</f>
        <v>15.78939515054623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1011.2476959122088</v>
      </c>
      <c r="P38" s="37">
        <v>58.61</v>
      </c>
      <c r="Q38" s="37">
        <v>37.869999999999997</v>
      </c>
      <c r="R38" s="39">
        <v>38</v>
      </c>
      <c r="S38" s="39">
        <v>0</v>
      </c>
      <c r="T38" s="38">
        <f>SUMPRODUCT(LTA!J38:AN38,LTA!J$101:AN$101,LTA!J$103:AN$103)</f>
        <v>83.850000000000009</v>
      </c>
      <c r="U38" s="38">
        <f>SUMPRODUCT(LTA!J38:AN38,LTA!J$102:AN$102,LTA!J$103:AN$103)</f>
        <v>66.81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180.02</v>
      </c>
      <c r="Z38" s="35">
        <f>IEX!N38</f>
        <v>0</v>
      </c>
      <c r="AA38" s="76">
        <f>STOA!H38</f>
        <v>256.51</v>
      </c>
      <c r="AB38" s="76">
        <f>-STOA!N38</f>
        <v>0</v>
      </c>
      <c r="AC38">
        <f t="shared" si="0"/>
        <v>14.836128302289486</v>
      </c>
      <c r="AD38">
        <f t="shared" si="1"/>
        <v>1887.2316027604652</v>
      </c>
      <c r="AE38">
        <f>'IDT-1'!B38</f>
        <v>0</v>
      </c>
      <c r="AF38" s="25"/>
      <c r="AG38">
        <f t="shared" si="2"/>
        <v>1887.2316027604652</v>
      </c>
      <c r="AI38" s="35">
        <f>PXIL!H38</f>
        <v>0</v>
      </c>
      <c r="AJ38" s="35">
        <f>PXIL!N38</f>
        <v>0</v>
      </c>
      <c r="AK38" s="35">
        <f>RTM_IEX!H38</f>
        <v>142.43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10.930639999999999</v>
      </c>
      <c r="E39">
        <f>GT_NG!P39</f>
        <v>15.663415933919529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970.55710331599971</v>
      </c>
      <c r="P39" s="37">
        <v>58.61</v>
      </c>
      <c r="Q39" s="37">
        <v>37.869999999999997</v>
      </c>
      <c r="R39" s="39">
        <v>38</v>
      </c>
      <c r="S39" s="39">
        <v>0</v>
      </c>
      <c r="T39" s="38">
        <f>SUMPRODUCT(LTA!J39:AN39,LTA!J$101:AN$101,LTA!J$103:AN$103)</f>
        <v>90.33</v>
      </c>
      <c r="U39" s="38">
        <f>SUMPRODUCT(LTA!J39:AN39,LTA!J$102:AN$102,LTA!J$103:AN$103)</f>
        <v>64.710000000000008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208.87</v>
      </c>
      <c r="Z39" s="35">
        <f>IEX!N39</f>
        <v>0</v>
      </c>
      <c r="AA39" s="76">
        <f>STOA!H39</f>
        <v>255.91000000000003</v>
      </c>
      <c r="AB39" s="76">
        <f>-STOA!N39</f>
        <v>0</v>
      </c>
      <c r="AC39">
        <f t="shared" si="0"/>
        <v>15.193863042149369</v>
      </c>
      <c r="AD39">
        <f t="shared" si="1"/>
        <v>1932.7372962077698</v>
      </c>
      <c r="AE39">
        <f>'IDT-1'!B39</f>
        <v>0</v>
      </c>
      <c r="AF39" s="25"/>
      <c r="AG39">
        <f t="shared" si="2"/>
        <v>1932.7372962077698</v>
      </c>
      <c r="AI39" s="35">
        <f>PXIL!H39</f>
        <v>0</v>
      </c>
      <c r="AJ39" s="35">
        <f>PXIL!N39</f>
        <v>0</v>
      </c>
      <c r="AK39" s="35">
        <f>RTM_IEX!H39</f>
        <v>196.48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10.930639999999999</v>
      </c>
      <c r="E40">
        <f>GT_NG!P40</f>
        <v>15.663415933919529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957.73841693796385</v>
      </c>
      <c r="P40" s="37">
        <v>58.61</v>
      </c>
      <c r="Q40" s="37">
        <v>37.869999999999997</v>
      </c>
      <c r="R40" s="39">
        <v>38</v>
      </c>
      <c r="S40" s="39">
        <v>0</v>
      </c>
      <c r="T40" s="38">
        <f>SUMPRODUCT(LTA!J40:AN40,LTA!J$101:AN$101,LTA!J$103:AN$103)</f>
        <v>96.49</v>
      </c>
      <c r="U40" s="38">
        <f>SUMPRODUCT(LTA!J40:AN40,LTA!J$102:AN$102,LTA!J$103:AN$103)</f>
        <v>62.809999999999995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334.24</v>
      </c>
      <c r="Z40" s="35">
        <f>IEX!N40</f>
        <v>0</v>
      </c>
      <c r="AA40" s="76">
        <f>STOA!H40</f>
        <v>255.51</v>
      </c>
      <c r="AB40" s="76">
        <f>-STOA!N40</f>
        <v>0</v>
      </c>
      <c r="AC40">
        <f t="shared" si="0"/>
        <v>15.771307288400688</v>
      </c>
      <c r="AD40">
        <f t="shared" si="1"/>
        <v>2006.1911655834824</v>
      </c>
      <c r="AE40">
        <f>'IDT-1'!B40</f>
        <v>0</v>
      </c>
      <c r="AF40" s="25"/>
      <c r="AG40">
        <f t="shared" si="2"/>
        <v>2006.1911655834824</v>
      </c>
      <c r="AI40" s="35">
        <f>PXIL!H40</f>
        <v>0</v>
      </c>
      <c r="AJ40" s="35">
        <f>PXIL!N40</f>
        <v>0</v>
      </c>
      <c r="AK40" s="35">
        <f>RTM_IEX!H40</f>
        <v>154.1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10.930639999999999</v>
      </c>
      <c r="E41">
        <f>GT_NG!P41</f>
        <v>15.663415933919529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936.17488688959827</v>
      </c>
      <c r="P41" s="37">
        <v>58.61</v>
      </c>
      <c r="Q41" s="37">
        <v>37.869999999999997</v>
      </c>
      <c r="R41" s="39">
        <v>39</v>
      </c>
      <c r="S41" s="39">
        <v>0</v>
      </c>
      <c r="T41" s="38">
        <f>SUMPRODUCT(LTA!J41:AN41,LTA!J$101:AN$101,LTA!J$103:AN$103)</f>
        <v>113.57000000000001</v>
      </c>
      <c r="U41" s="38">
        <f>SUMPRODUCT(LTA!J41:AN41,LTA!J$102:AN$102,LTA!J$103:AN$103)</f>
        <v>62.51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334.56</v>
      </c>
      <c r="Z41" s="35">
        <f>IEX!N41</f>
        <v>0</v>
      </c>
      <c r="AA41" s="76">
        <f>STOA!H41</f>
        <v>256.71000000000004</v>
      </c>
      <c r="AB41" s="76">
        <f>-STOA!N41</f>
        <v>0</v>
      </c>
      <c r="AC41">
        <f t="shared" si="0"/>
        <v>16.303395754023438</v>
      </c>
      <c r="AD41">
        <f t="shared" si="1"/>
        <v>2073.8755470694946</v>
      </c>
      <c r="AE41">
        <f>'IDT-1'!B41</f>
        <v>0</v>
      </c>
      <c r="AF41" s="25"/>
      <c r="AG41">
        <f t="shared" si="2"/>
        <v>2073.8755470694946</v>
      </c>
      <c r="AI41" s="35">
        <f>PXIL!H41</f>
        <v>0</v>
      </c>
      <c r="AJ41" s="35">
        <f>PXIL!N41</f>
        <v>0</v>
      </c>
      <c r="AK41" s="35">
        <f>RTM_IEX!H41</f>
        <v>224.58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10.930639999999999</v>
      </c>
      <c r="E42">
        <f>GT_NG!P42</f>
        <v>15.663415933919529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917.15712031022565</v>
      </c>
      <c r="P42" s="37">
        <v>58.61</v>
      </c>
      <c r="Q42" s="37">
        <v>37.869999999999997</v>
      </c>
      <c r="R42" s="39">
        <v>39</v>
      </c>
      <c r="S42" s="39">
        <v>0</v>
      </c>
      <c r="T42" s="38">
        <f>SUMPRODUCT(LTA!J42:AN42,LTA!J$101:AN$101,LTA!J$103:AN$103)</f>
        <v>135.99</v>
      </c>
      <c r="U42" s="38">
        <f>SUMPRODUCT(LTA!J42:AN42,LTA!J$102:AN$102,LTA!J$103:AN$103)</f>
        <v>60.330000000000005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322.14</v>
      </c>
      <c r="Z42" s="35">
        <f>IEX!N42</f>
        <v>0</v>
      </c>
      <c r="AA42" s="76">
        <f>STOA!H42</f>
        <v>256.51</v>
      </c>
      <c r="AB42" s="76">
        <f>-STOA!N42</f>
        <v>0</v>
      </c>
      <c r="AC42">
        <f t="shared" si="0"/>
        <v>16.577271174704329</v>
      </c>
      <c r="AD42">
        <f t="shared" si="1"/>
        <v>2108.7139050694404</v>
      </c>
      <c r="AE42">
        <f>'IDT-1'!B42</f>
        <v>0</v>
      </c>
      <c r="AF42" s="25"/>
      <c r="AG42">
        <f t="shared" si="2"/>
        <v>2108.7139050694404</v>
      </c>
      <c r="AI42" s="35">
        <f>PXIL!H42</f>
        <v>0</v>
      </c>
      <c r="AJ42" s="35">
        <f>PXIL!N42</f>
        <v>0</v>
      </c>
      <c r="AK42" s="35">
        <f>RTM_IEX!H42</f>
        <v>271.08999999999997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10.930639999999999</v>
      </c>
      <c r="E43">
        <f>GT_NG!P43</f>
        <v>15.663415933919529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905.05730544692631</v>
      </c>
      <c r="P43" s="37">
        <v>58.61</v>
      </c>
      <c r="Q43" s="37">
        <v>37.869999999999997</v>
      </c>
      <c r="R43" s="39">
        <v>39</v>
      </c>
      <c r="S43" s="39">
        <v>0</v>
      </c>
      <c r="T43" s="38">
        <f>SUMPRODUCT(LTA!J43:AN43,LTA!J$101:AN$101,LTA!J$103:AN$103)</f>
        <v>157.43</v>
      </c>
      <c r="U43" s="38">
        <f>SUMPRODUCT(LTA!J43:AN43,LTA!J$102:AN$102,LTA!J$103:AN$103)</f>
        <v>71.62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312.58</v>
      </c>
      <c r="Z43" s="35">
        <f>IEX!N43</f>
        <v>0</v>
      </c>
      <c r="AA43" s="76">
        <f>STOA!H43</f>
        <v>256.31</v>
      </c>
      <c r="AB43" s="76">
        <f>-STOA!N43</f>
        <v>0</v>
      </c>
      <c r="AC43">
        <f t="shared" si="0"/>
        <v>16.881316618770597</v>
      </c>
      <c r="AD43">
        <f t="shared" si="1"/>
        <v>2147.3900447620749</v>
      </c>
      <c r="AE43">
        <f>'IDT-1'!B43</f>
        <v>0</v>
      </c>
      <c r="AF43" s="25"/>
      <c r="AG43">
        <f t="shared" si="2"/>
        <v>2147.3900447620749</v>
      </c>
      <c r="AI43" s="35">
        <f>PXIL!H43</f>
        <v>0</v>
      </c>
      <c r="AJ43" s="35">
        <f>PXIL!N43</f>
        <v>0</v>
      </c>
      <c r="AK43" s="35">
        <f>RTM_IEX!H43</f>
        <v>299.2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10.930639999999999</v>
      </c>
      <c r="E44">
        <f>GT_NG!P44</f>
        <v>15.663415933919529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905.00509735962055</v>
      </c>
      <c r="P44" s="37">
        <v>58.61</v>
      </c>
      <c r="Q44" s="37">
        <v>37.869999999999997</v>
      </c>
      <c r="R44" s="39">
        <v>39</v>
      </c>
      <c r="S44" s="39">
        <v>0</v>
      </c>
      <c r="T44" s="38">
        <f>SUMPRODUCT(LTA!J44:AN44,LTA!J$101:AN$101,LTA!J$103:AN$103)</f>
        <v>181.75</v>
      </c>
      <c r="U44" s="38">
        <f>SUMPRODUCT(LTA!J44:AN44,LTA!J$102:AN$102,LTA!J$103:AN$103)</f>
        <v>69.81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304.94</v>
      </c>
      <c r="Z44" s="35">
        <f>IEX!N44</f>
        <v>0</v>
      </c>
      <c r="AA44" s="76">
        <f>STOA!H44</f>
        <v>255.51</v>
      </c>
      <c r="AB44" s="76">
        <f>-STOA!N44</f>
        <v>0</v>
      </c>
      <c r="AC44">
        <f t="shared" si="0"/>
        <v>17.087609395689611</v>
      </c>
      <c r="AD44">
        <f t="shared" si="1"/>
        <v>2173.6315438978504</v>
      </c>
      <c r="AE44">
        <f>'IDT-1'!B44</f>
        <v>0</v>
      </c>
      <c r="AF44" s="25"/>
      <c r="AG44">
        <f t="shared" si="2"/>
        <v>2173.6315438978504</v>
      </c>
      <c r="AI44" s="35">
        <f>PXIL!H44</f>
        <v>0</v>
      </c>
      <c r="AJ44" s="35">
        <f>PXIL!N44</f>
        <v>0</v>
      </c>
      <c r="AK44" s="35">
        <f>RTM_IEX!H44</f>
        <v>311.63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10.930639999999999</v>
      </c>
      <c r="E45">
        <f>GT_NG!P45</f>
        <v>15.663415933919529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907.56418431614247</v>
      </c>
      <c r="P45" s="37">
        <v>58.61</v>
      </c>
      <c r="Q45" s="37">
        <v>37.869999999999997</v>
      </c>
      <c r="R45" s="39">
        <v>39</v>
      </c>
      <c r="S45" s="39">
        <v>0</v>
      </c>
      <c r="T45" s="38">
        <f>SUMPRODUCT(LTA!J45:AN45,LTA!J$101:AN$101,LTA!J$103:AN$103)</f>
        <v>211.82999999999998</v>
      </c>
      <c r="U45" s="38">
        <f>SUMPRODUCT(LTA!J45:AN45,LTA!J$102:AN$102,LTA!J$103:AN$103)</f>
        <v>71.11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293.47000000000003</v>
      </c>
      <c r="Z45" s="35">
        <f>IEX!N45</f>
        <v>0</v>
      </c>
      <c r="AA45" s="76">
        <f>STOA!H45</f>
        <v>258.31</v>
      </c>
      <c r="AB45" s="76">
        <f>-STOA!N45</f>
        <v>0</v>
      </c>
      <c r="AC45">
        <f t="shared" si="0"/>
        <v>16.75532227395048</v>
      </c>
      <c r="AD45">
        <f t="shared" si="1"/>
        <v>2131.362917976111</v>
      </c>
      <c r="AE45">
        <f>'IDT-1'!B45</f>
        <v>0</v>
      </c>
      <c r="AF45" s="25"/>
      <c r="AG45">
        <f t="shared" si="2"/>
        <v>2131.362917976111</v>
      </c>
      <c r="AI45" s="35">
        <f>PXIL!H45</f>
        <v>0</v>
      </c>
      <c r="AJ45" s="35">
        <f>PXIL!N45</f>
        <v>0</v>
      </c>
      <c r="AK45" s="35">
        <f>RTM_IEX!H45</f>
        <v>243.76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10.930639999999999</v>
      </c>
      <c r="E46">
        <f>GT_NG!P46</f>
        <v>15.663415933919529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907.60432853461259</v>
      </c>
      <c r="P46" s="37">
        <v>58.61</v>
      </c>
      <c r="Q46" s="37">
        <v>37.869999999999997</v>
      </c>
      <c r="R46" s="39">
        <v>39</v>
      </c>
      <c r="S46" s="39">
        <v>0</v>
      </c>
      <c r="T46" s="38">
        <f>SUMPRODUCT(LTA!J46:AN46,LTA!J$101:AN$101,LTA!J$103:AN$103)</f>
        <v>243.17</v>
      </c>
      <c r="U46" s="38">
        <f>SUMPRODUCT(LTA!J46:AN46,LTA!J$102:AN$102,LTA!J$103:AN$103)</f>
        <v>68.900000000000006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261.92</v>
      </c>
      <c r="Z46" s="35">
        <f>IEX!N46</f>
        <v>0</v>
      </c>
      <c r="AA46" s="76">
        <f>STOA!H46</f>
        <v>258.11</v>
      </c>
      <c r="AB46" s="76">
        <f>-STOA!N46</f>
        <v>0</v>
      </c>
      <c r="AC46">
        <f t="shared" si="0"/>
        <v>16.779893398854551</v>
      </c>
      <c r="AD46">
        <f t="shared" si="1"/>
        <v>2134.4884910696778</v>
      </c>
      <c r="AE46">
        <f>'IDT-1'!B46</f>
        <v>0</v>
      </c>
      <c r="AF46" s="25"/>
      <c r="AG46">
        <f t="shared" si="2"/>
        <v>2134.4884910696778</v>
      </c>
      <c r="AI46" s="35">
        <f>PXIL!H46</f>
        <v>0</v>
      </c>
      <c r="AJ46" s="35">
        <f>PXIL!N46</f>
        <v>0</v>
      </c>
      <c r="AK46" s="35">
        <f>RTM_IEX!H46</f>
        <v>249.49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10.930639999999999</v>
      </c>
      <c r="E47">
        <f>GT_NG!P47</f>
        <v>16.086603624901496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908.93411874619323</v>
      </c>
      <c r="P47" s="37">
        <v>58.62</v>
      </c>
      <c r="Q47" s="37">
        <v>37.870000000000005</v>
      </c>
      <c r="R47" s="39">
        <v>39</v>
      </c>
      <c r="S47" s="39">
        <v>0</v>
      </c>
      <c r="T47" s="38">
        <f>SUMPRODUCT(LTA!J47:AN47,LTA!J$101:AN$101,LTA!J$103:AN$103)</f>
        <v>324.71000000000004</v>
      </c>
      <c r="U47" s="38">
        <f>SUMPRODUCT(LTA!J47:AN47,LTA!J$102:AN$102,LTA!J$103:AN$103)</f>
        <v>67.19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441.62</v>
      </c>
      <c r="Z47" s="35">
        <f>IEX!N47</f>
        <v>0</v>
      </c>
      <c r="AA47" s="76">
        <f>STOA!H47</f>
        <v>257.91000000000003</v>
      </c>
      <c r="AB47" s="76">
        <f>-STOA!N47</f>
        <v>0</v>
      </c>
      <c r="AC47">
        <f t="shared" si="0"/>
        <v>16.980455082450995</v>
      </c>
      <c r="AD47">
        <f t="shared" si="1"/>
        <v>2131.8909072886436</v>
      </c>
      <c r="AE47">
        <f>'IDT-1'!B47</f>
        <v>0</v>
      </c>
      <c r="AF47" s="25"/>
      <c r="AG47">
        <f t="shared" si="2"/>
        <v>2131.8909072886436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-14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10.930639999999999</v>
      </c>
      <c r="E48">
        <f>GT_NG!P48</f>
        <v>16.086603624901496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907.60411874619331</v>
      </c>
      <c r="P48" s="37">
        <v>58.62</v>
      </c>
      <c r="Q48" s="37">
        <v>37.870000000000005</v>
      </c>
      <c r="R48" s="39">
        <v>39</v>
      </c>
      <c r="S48" s="39">
        <v>0</v>
      </c>
      <c r="T48" s="38">
        <f>SUMPRODUCT(LTA!J48:AN48,LTA!J$101:AN$101,LTA!J$103:AN$103)</f>
        <v>378.02000000000004</v>
      </c>
      <c r="U48" s="38">
        <f>SUMPRODUCT(LTA!J48:AN48,LTA!J$102:AN$102,LTA!J$103:AN$103)</f>
        <v>65.09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404.34</v>
      </c>
      <c r="Z48" s="35">
        <f>IEX!N48</f>
        <v>0</v>
      </c>
      <c r="AA48" s="76">
        <f>STOA!H48</f>
        <v>257.31</v>
      </c>
      <c r="AB48" s="76">
        <f>-STOA!N48</f>
        <v>0</v>
      </c>
      <c r="AC48">
        <f t="shared" si="0"/>
        <v>17.23914276638569</v>
      </c>
      <c r="AD48">
        <f t="shared" si="1"/>
        <v>2122.632219604709</v>
      </c>
      <c r="AE48">
        <f>'IDT-1'!B48</f>
        <v>0</v>
      </c>
      <c r="AF48" s="25"/>
      <c r="AG48">
        <f t="shared" si="2"/>
        <v>2122.632219604709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-35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7.5888679999999997</v>
      </c>
      <c r="E49">
        <f>GT_NG!P49</f>
        <v>16.086603624901496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828.26266765923663</v>
      </c>
      <c r="P49" s="37">
        <v>58.62</v>
      </c>
      <c r="Q49" s="37">
        <v>37.870000000000005</v>
      </c>
      <c r="R49" s="39">
        <v>39</v>
      </c>
      <c r="S49" s="39">
        <v>0</v>
      </c>
      <c r="T49" s="38">
        <f>SUMPRODUCT(LTA!J49:AN49,LTA!J$101:AN$101,LTA!J$103:AN$103)</f>
        <v>403.61</v>
      </c>
      <c r="U49" s="38">
        <f>SUMPRODUCT(LTA!J49:AN49,LTA!J$102:AN$102,LTA!J$103:AN$103)</f>
        <v>63.81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377.58</v>
      </c>
      <c r="Z49" s="35">
        <f>IEX!N49</f>
        <v>0</v>
      </c>
      <c r="AA49" s="76">
        <f>STOA!H49</f>
        <v>257.51</v>
      </c>
      <c r="AB49" s="76">
        <f>-STOA!N49</f>
        <v>0</v>
      </c>
      <c r="AC49">
        <f t="shared" si="0"/>
        <v>16.364408032677108</v>
      </c>
      <c r="AD49">
        <f t="shared" si="1"/>
        <v>2065.5737312514607</v>
      </c>
      <c r="AE49">
        <f>'IDT-1'!B49</f>
        <v>0</v>
      </c>
      <c r="AF49" s="25"/>
      <c r="AG49">
        <f t="shared" si="2"/>
        <v>2065.5737312514607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-8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7.5888679999999997</v>
      </c>
      <c r="E50">
        <f>GT_NG!P50</f>
        <v>16.086603624901496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818.71330247841604</v>
      </c>
      <c r="P50" s="37">
        <v>58.609999999999992</v>
      </c>
      <c r="Q50" s="37">
        <v>37.870000000000005</v>
      </c>
      <c r="R50" s="39">
        <v>39.5</v>
      </c>
      <c r="S50" s="39">
        <v>0</v>
      </c>
      <c r="T50" s="38">
        <f>SUMPRODUCT(LTA!J50:AN50,LTA!J$101:AN$101,LTA!J$103:AN$103)</f>
        <v>431.88</v>
      </c>
      <c r="U50" s="38">
        <f>SUMPRODUCT(LTA!J50:AN50,LTA!J$102:AN$102,LTA!J$103:AN$103)</f>
        <v>63.210000000000008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320.22000000000003</v>
      </c>
      <c r="Z50" s="35">
        <f>IEX!N50</f>
        <v>0</v>
      </c>
      <c r="AA50" s="76">
        <f>STOA!H50</f>
        <v>256.91000000000003</v>
      </c>
      <c r="AB50" s="76">
        <f>-STOA!N50</f>
        <v>0</v>
      </c>
      <c r="AC50">
        <f t="shared" si="0"/>
        <v>16.104650893962337</v>
      </c>
      <c r="AD50">
        <f t="shared" si="1"/>
        <v>2020.4841232093552</v>
      </c>
      <c r="AE50">
        <f>'IDT-1'!B50</f>
        <v>0</v>
      </c>
      <c r="AF50" s="25"/>
      <c r="AG50">
        <f t="shared" si="2"/>
        <v>2020.4841232093552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-14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8.8863599999999998</v>
      </c>
      <c r="E51">
        <f>GT_NG!P51</f>
        <v>16.086603624901496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752.69974484114334</v>
      </c>
      <c r="P51" s="37">
        <v>58.61</v>
      </c>
      <c r="Q51" s="37">
        <v>37.870000000000005</v>
      </c>
      <c r="R51" s="39">
        <v>41</v>
      </c>
      <c r="S51" s="39">
        <v>0</v>
      </c>
      <c r="T51" s="38">
        <f>SUMPRODUCT(LTA!J51:AN51,LTA!J$101:AN$101,LTA!J$103:AN$103)</f>
        <v>401.43</v>
      </c>
      <c r="U51" s="38">
        <f>SUMPRODUCT(LTA!J51:AN51,LTA!J$102:AN$102,LTA!J$103:AN$103)</f>
        <v>58.7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219.86</v>
      </c>
      <c r="Z51" s="35">
        <f>IEX!N51</f>
        <v>0</v>
      </c>
      <c r="AA51" s="76">
        <f>STOA!H51</f>
        <v>254.91000000000003</v>
      </c>
      <c r="AB51" s="76">
        <f>-STOA!N51</f>
        <v>0</v>
      </c>
      <c r="AC51">
        <f t="shared" si="0"/>
        <v>15.757581126035149</v>
      </c>
      <c r="AD51">
        <f t="shared" si="1"/>
        <v>2004.44512734001</v>
      </c>
      <c r="AE51">
        <f>'IDT-1'!B51</f>
        <v>0</v>
      </c>
      <c r="AF51" s="25"/>
      <c r="AG51">
        <f t="shared" si="2"/>
        <v>2004.44512734001</v>
      </c>
      <c r="AI51" s="35">
        <f>PXIL!H51</f>
        <v>0</v>
      </c>
      <c r="AJ51" s="35">
        <f>PXIL!N51</f>
        <v>0</v>
      </c>
      <c r="AK51" s="35">
        <f>RTM_IEX!H51</f>
        <v>103.24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66.91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8.8863599999999998</v>
      </c>
      <c r="E52">
        <f>GT_NG!P52</f>
        <v>16.086603624901496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707.87467229243805</v>
      </c>
      <c r="P52" s="37">
        <v>58.61</v>
      </c>
      <c r="Q52" s="37">
        <v>37.870000000000005</v>
      </c>
      <c r="R52" s="39">
        <v>41</v>
      </c>
      <c r="S52" s="39">
        <v>0</v>
      </c>
      <c r="T52" s="38">
        <f>SUMPRODUCT(LTA!J52:AN52,LTA!J$101:AN$101,LTA!J$103:AN$103)</f>
        <v>403.66</v>
      </c>
      <c r="U52" s="38">
        <f>SUMPRODUCT(LTA!J52:AN52,LTA!J$102:AN$102,LTA!J$103:AN$103)</f>
        <v>59.5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205.52</v>
      </c>
      <c r="Z52" s="35">
        <f>IEX!N52</f>
        <v>0</v>
      </c>
      <c r="AA52" s="76">
        <f>STOA!H52</f>
        <v>254.71000000000004</v>
      </c>
      <c r="AB52" s="76">
        <f>-STOA!N52</f>
        <v>0</v>
      </c>
      <c r="AC52">
        <f t="shared" si="0"/>
        <v>15.370349560155248</v>
      </c>
      <c r="AD52">
        <f t="shared" si="1"/>
        <v>1955.1872863571841</v>
      </c>
      <c r="AE52">
        <f>'IDT-1'!B52</f>
        <v>0</v>
      </c>
      <c r="AF52" s="25"/>
      <c r="AG52">
        <f t="shared" si="2"/>
        <v>1955.1872863571841</v>
      </c>
      <c r="AI52" s="35">
        <f>PXIL!H52</f>
        <v>0</v>
      </c>
      <c r="AJ52" s="35">
        <f>PXIL!N52</f>
        <v>0</v>
      </c>
      <c r="AK52" s="35">
        <f>RTM_IEX!H52</f>
        <v>139.56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37.28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8.8863599999999998</v>
      </c>
      <c r="E53">
        <f>GT_NG!P53</f>
        <v>16.086603624901496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631.62479927175241</v>
      </c>
      <c r="P53" s="37">
        <v>58.61</v>
      </c>
      <c r="Q53" s="37">
        <v>37.870000000000005</v>
      </c>
      <c r="R53" s="39">
        <v>41</v>
      </c>
      <c r="S53" s="39">
        <v>0</v>
      </c>
      <c r="T53" s="38">
        <f>SUMPRODUCT(LTA!J53:AN53,LTA!J$101:AN$101,LTA!J$103:AN$103)</f>
        <v>437.03000000000003</v>
      </c>
      <c r="U53" s="38">
        <f>SUMPRODUCT(LTA!J53:AN53,LTA!J$102:AN$102,LTA!J$103:AN$103)</f>
        <v>59.3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130</v>
      </c>
      <c r="Z53" s="35">
        <f>IEX!N53</f>
        <v>0</v>
      </c>
      <c r="AA53" s="76">
        <f>STOA!H53</f>
        <v>254.51</v>
      </c>
      <c r="AB53" s="76">
        <f>-STOA!N53</f>
        <v>0</v>
      </c>
      <c r="AC53">
        <f t="shared" si="0"/>
        <v>14.973096550593899</v>
      </c>
      <c r="AD53">
        <f t="shared" si="1"/>
        <v>1904.6546663460599</v>
      </c>
      <c r="AE53">
        <f>'IDT-1'!B53</f>
        <v>0</v>
      </c>
      <c r="AF53" s="25"/>
      <c r="AG53">
        <f t="shared" si="2"/>
        <v>1904.6546663460599</v>
      </c>
      <c r="AI53" s="35">
        <f>PXIL!H53</f>
        <v>0</v>
      </c>
      <c r="AJ53" s="35">
        <f>PXIL!N53</f>
        <v>0</v>
      </c>
      <c r="AK53" s="35">
        <f>RTM_IEX!H53</f>
        <v>201.69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43.02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8.8863599999999998</v>
      </c>
      <c r="E54">
        <f>GT_NG!P54</f>
        <v>16.086603624901496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593.39134122833207</v>
      </c>
      <c r="P54" s="37">
        <v>58.61</v>
      </c>
      <c r="Q54" s="37">
        <v>37.870000000000005</v>
      </c>
      <c r="R54" s="39">
        <v>41</v>
      </c>
      <c r="S54" s="39">
        <v>0</v>
      </c>
      <c r="T54" s="38">
        <f>SUMPRODUCT(LTA!J54:AN54,LTA!J$101:AN$101,LTA!J$103:AN$103)</f>
        <v>454.02000000000004</v>
      </c>
      <c r="U54" s="38">
        <f>SUMPRODUCT(LTA!J54:AN54,LTA!J$102:AN$102,LTA!J$103:AN$103)</f>
        <v>59.61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98.46</v>
      </c>
      <c r="Z54" s="35">
        <f>IEX!N54</f>
        <v>0</v>
      </c>
      <c r="AA54" s="76">
        <f>STOA!H54</f>
        <v>254.31</v>
      </c>
      <c r="AB54" s="76">
        <f>-STOA!N54</f>
        <v>0</v>
      </c>
      <c r="AC54">
        <f t="shared" si="0"/>
        <v>14.70389157785522</v>
      </c>
      <c r="AD54">
        <f t="shared" si="1"/>
        <v>1870.4104132753782</v>
      </c>
      <c r="AE54">
        <f>'IDT-1'!B54</f>
        <v>0</v>
      </c>
      <c r="AF54" s="25"/>
      <c r="AG54">
        <f t="shared" si="2"/>
        <v>1870.4104132753782</v>
      </c>
      <c r="AI54" s="35">
        <f>PXIL!H54</f>
        <v>0</v>
      </c>
      <c r="AJ54" s="35">
        <f>PXIL!N54</f>
        <v>0</v>
      </c>
      <c r="AK54" s="35">
        <f>RTM_IEX!H54</f>
        <v>222.72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40.15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8.8863599999999998</v>
      </c>
      <c r="E55">
        <f>GT_NG!P55</f>
        <v>16.086603624901496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592.96092522833214</v>
      </c>
      <c r="P55" s="37">
        <v>58.61</v>
      </c>
      <c r="Q55" s="37">
        <v>37.870000000000005</v>
      </c>
      <c r="R55" s="39">
        <v>41</v>
      </c>
      <c r="S55" s="39">
        <v>0</v>
      </c>
      <c r="T55" s="38">
        <f>SUMPRODUCT(LTA!J55:AN55,LTA!J$101:AN$101,LTA!J$103:AN$103)</f>
        <v>469.02000000000004</v>
      </c>
      <c r="U55" s="38">
        <f>SUMPRODUCT(LTA!J55:AN55,LTA!J$102:AN$102,LTA!J$103:AN$103)</f>
        <v>59.61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49.71</v>
      </c>
      <c r="Z55" s="35">
        <f>IEX!N55</f>
        <v>0</v>
      </c>
      <c r="AA55" s="76">
        <f>STOA!H55</f>
        <v>254.20999999999998</v>
      </c>
      <c r="AB55" s="76">
        <f>-STOA!N55</f>
        <v>0</v>
      </c>
      <c r="AC55">
        <f t="shared" si="0"/>
        <v>14.816832333055222</v>
      </c>
      <c r="AD55">
        <f t="shared" si="1"/>
        <v>1884.7770565201786</v>
      </c>
      <c r="AE55">
        <f>'IDT-1'!B55</f>
        <v>0</v>
      </c>
      <c r="AF55" s="25"/>
      <c r="AG55">
        <f t="shared" si="2"/>
        <v>1884.7770565201786</v>
      </c>
      <c r="AI55" s="35">
        <f>PXIL!H55</f>
        <v>0</v>
      </c>
      <c r="AJ55" s="35">
        <f>PXIL!N55</f>
        <v>0</v>
      </c>
      <c r="AK55" s="35">
        <f>RTM_IEX!H55</f>
        <v>271.48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40.15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8.8863599999999998</v>
      </c>
      <c r="E56">
        <f>GT_NG!P56</f>
        <v>16.086603624901496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592.96092522833214</v>
      </c>
      <c r="P56" s="37">
        <v>58.61</v>
      </c>
      <c r="Q56" s="37">
        <v>37.870000000000005</v>
      </c>
      <c r="R56" s="39">
        <v>41</v>
      </c>
      <c r="S56" s="39">
        <v>0</v>
      </c>
      <c r="T56" s="38">
        <f>SUMPRODUCT(LTA!J56:AN56,LTA!J$101:AN$101,LTA!J$103:AN$103)</f>
        <v>469.02000000000004</v>
      </c>
      <c r="U56" s="38">
        <f>SUMPRODUCT(LTA!J56:AN56,LTA!J$102:AN$102,LTA!J$103:AN$103)</f>
        <v>59.81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254.40999999999997</v>
      </c>
      <c r="AB56" s="76">
        <f>-STOA!N56</f>
        <v>0</v>
      </c>
      <c r="AC56">
        <f t="shared" si="0"/>
        <v>14.350080333055223</v>
      </c>
      <c r="AD56">
        <f t="shared" si="1"/>
        <v>1825.4038085201785</v>
      </c>
      <c r="AE56">
        <f>'IDT-1'!B56</f>
        <v>0</v>
      </c>
      <c r="AF56" s="25"/>
      <c r="AG56">
        <f t="shared" si="2"/>
        <v>1825.4038085201785</v>
      </c>
      <c r="AI56" s="35">
        <f>PXIL!H56</f>
        <v>0</v>
      </c>
      <c r="AJ56" s="35">
        <f>PXIL!N56</f>
        <v>0</v>
      </c>
      <c r="AK56" s="35">
        <f>RTM_IEX!H56</f>
        <v>260.95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40.15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8.8863599999999998</v>
      </c>
      <c r="E57">
        <f>GT_NG!P57</f>
        <v>16.086603624901496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592.96092522833214</v>
      </c>
      <c r="P57" s="37">
        <v>58.61</v>
      </c>
      <c r="Q57" s="37">
        <v>37.870000000000005</v>
      </c>
      <c r="R57" s="39">
        <v>41</v>
      </c>
      <c r="S57" s="39">
        <v>0</v>
      </c>
      <c r="T57" s="38">
        <f>SUMPRODUCT(LTA!J57:AN57,LTA!J$101:AN$101,LTA!J$103:AN$103)</f>
        <v>469.32000000000005</v>
      </c>
      <c r="U57" s="38">
        <f>SUMPRODUCT(LTA!J57:AN57,LTA!J$102:AN$102,LTA!J$103:AN$103)</f>
        <v>62.320000000000007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254.40999999999997</v>
      </c>
      <c r="AB57" s="76">
        <f>-STOA!N57</f>
        <v>0</v>
      </c>
      <c r="AC57">
        <f t="shared" si="0"/>
        <v>14.185734333055223</v>
      </c>
      <c r="AD57">
        <f t="shared" si="1"/>
        <v>1804.4981545201783</v>
      </c>
      <c r="AE57">
        <f>'IDT-1'!B57</f>
        <v>0</v>
      </c>
      <c r="AF57" s="25"/>
      <c r="AG57">
        <f t="shared" si="2"/>
        <v>1804.4981545201783</v>
      </c>
      <c r="AI57" s="35">
        <f>PXIL!H57</f>
        <v>0</v>
      </c>
      <c r="AJ57" s="35">
        <f>PXIL!N57</f>
        <v>0</v>
      </c>
      <c r="AK57" s="35">
        <f>RTM_IEX!H57</f>
        <v>277.22000000000003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8.8863599999999998</v>
      </c>
      <c r="E58">
        <f>GT_NG!P58</f>
        <v>16.086603624901496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592.96092522833214</v>
      </c>
      <c r="P58" s="37">
        <v>58.61</v>
      </c>
      <c r="Q58" s="37">
        <v>37.870000000000005</v>
      </c>
      <c r="R58" s="39">
        <v>41</v>
      </c>
      <c r="S58" s="39">
        <v>0</v>
      </c>
      <c r="T58" s="38">
        <f>SUMPRODUCT(LTA!J58:AN58,LTA!J$101:AN$101,LTA!J$103:AN$103)</f>
        <v>470.28999999999996</v>
      </c>
      <c r="U58" s="38">
        <f>SUMPRODUCT(LTA!J58:AN58,LTA!J$102:AN$102,LTA!J$103:AN$103)</f>
        <v>63.809999999999995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254.40999999999997</v>
      </c>
      <c r="AB58" s="76">
        <f>-STOA!N58</f>
        <v>0</v>
      </c>
      <c r="AC58">
        <f t="shared" si="0"/>
        <v>13.869288333055222</v>
      </c>
      <c r="AD58">
        <f t="shared" si="1"/>
        <v>1764.2446005201784</v>
      </c>
      <c r="AE58">
        <f>'IDT-1'!B58</f>
        <v>0</v>
      </c>
      <c r="AF58" s="25"/>
      <c r="AG58">
        <f t="shared" si="2"/>
        <v>1764.2446005201784</v>
      </c>
      <c r="AI58" s="35">
        <f>PXIL!H58</f>
        <v>0</v>
      </c>
      <c r="AJ58" s="35">
        <f>PXIL!N58</f>
        <v>0</v>
      </c>
      <c r="AK58" s="35">
        <f>RTM_IEX!H58</f>
        <v>234.19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8.8863599999999998</v>
      </c>
      <c r="E59">
        <f>GT_NG!P59</f>
        <v>16.086603624901496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590.18065620659297</v>
      </c>
      <c r="P59" s="37">
        <v>58.61</v>
      </c>
      <c r="Q59" s="37">
        <v>37.870000000000005</v>
      </c>
      <c r="R59" s="39">
        <v>41</v>
      </c>
      <c r="S59" s="39">
        <v>0</v>
      </c>
      <c r="T59" s="38">
        <f>SUMPRODUCT(LTA!J59:AN59,LTA!J$101:AN$101,LTA!J$103:AN$103)</f>
        <v>461.75999999999993</v>
      </c>
      <c r="U59" s="38">
        <f>SUMPRODUCT(LTA!J59:AN59,LTA!J$102:AN$102,LTA!J$103:AN$103)</f>
        <v>67.63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256.20999999999998</v>
      </c>
      <c r="AB59" s="76">
        <f>-STOA!N59</f>
        <v>0</v>
      </c>
      <c r="AC59">
        <f t="shared" si="0"/>
        <v>13.899472234685653</v>
      </c>
      <c r="AD59">
        <f t="shared" si="1"/>
        <v>1768.0841475968086</v>
      </c>
      <c r="AE59">
        <f>'IDT-1'!B59</f>
        <v>0</v>
      </c>
      <c r="AF59" s="25"/>
      <c r="AG59">
        <f t="shared" si="2"/>
        <v>1768.0841475968086</v>
      </c>
      <c r="AI59" s="35">
        <f>PXIL!H59</f>
        <v>0</v>
      </c>
      <c r="AJ59" s="35">
        <f>PXIL!N59</f>
        <v>0</v>
      </c>
      <c r="AK59" s="35">
        <f>RTM_IEX!H59</f>
        <v>243.75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8.8863599999999998</v>
      </c>
      <c r="E60">
        <f>GT_NG!P60</f>
        <v>16.086603624901496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590.18065620659297</v>
      </c>
      <c r="P60" s="37">
        <v>58.61</v>
      </c>
      <c r="Q60" s="37">
        <v>37.870000000000005</v>
      </c>
      <c r="R60" s="39">
        <v>41</v>
      </c>
      <c r="S60" s="39">
        <v>0</v>
      </c>
      <c r="T60" s="38">
        <f>SUMPRODUCT(LTA!J60:AN60,LTA!J$101:AN$101,LTA!J$103:AN$103)</f>
        <v>458.70000000000005</v>
      </c>
      <c r="U60" s="38">
        <f>SUMPRODUCT(LTA!J60:AN60,LTA!J$102:AN$102,LTA!J$103:AN$103)</f>
        <v>67.430000000000007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256.01</v>
      </c>
      <c r="AB60" s="76">
        <f>-STOA!N60</f>
        <v>0</v>
      </c>
      <c r="AC60">
        <f t="shared" si="0"/>
        <v>13.544416234685658</v>
      </c>
      <c r="AD60">
        <f t="shared" si="1"/>
        <v>1722.919203596809</v>
      </c>
      <c r="AE60">
        <f>'IDT-1'!B60</f>
        <v>0</v>
      </c>
      <c r="AF60" s="25"/>
      <c r="AG60">
        <f t="shared" si="2"/>
        <v>1722.919203596809</v>
      </c>
      <c r="AI60" s="35">
        <f>PXIL!H60</f>
        <v>0</v>
      </c>
      <c r="AJ60" s="35">
        <f>PXIL!N60</f>
        <v>0</v>
      </c>
      <c r="AK60" s="35">
        <f>RTM_IEX!H60</f>
        <v>201.69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8.8863599999999998</v>
      </c>
      <c r="E61">
        <f>GT_NG!P61</f>
        <v>16.086603624901496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590.18065620659297</v>
      </c>
      <c r="P61" s="37">
        <v>58.61</v>
      </c>
      <c r="Q61" s="37">
        <v>37.870000000000005</v>
      </c>
      <c r="R61" s="39">
        <v>41</v>
      </c>
      <c r="S61" s="39">
        <v>0</v>
      </c>
      <c r="T61" s="38">
        <f>SUMPRODUCT(LTA!J61:AN61,LTA!J$101:AN$101,LTA!J$103:AN$103)</f>
        <v>445.2</v>
      </c>
      <c r="U61" s="38">
        <f>SUMPRODUCT(LTA!J61:AN61,LTA!J$102:AN$102,LTA!J$103:AN$103)</f>
        <v>68.710000000000008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255.81</v>
      </c>
      <c r="AB61" s="76">
        <f>-STOA!N61</f>
        <v>0</v>
      </c>
      <c r="AC61">
        <f t="shared" si="0"/>
        <v>13.305892234685654</v>
      </c>
      <c r="AD61">
        <f t="shared" si="1"/>
        <v>1692.5777275968087</v>
      </c>
      <c r="AE61">
        <f>'IDT-1'!B61</f>
        <v>0</v>
      </c>
      <c r="AF61" s="25"/>
      <c r="AG61">
        <f t="shared" si="2"/>
        <v>1692.5777275968087</v>
      </c>
      <c r="AI61" s="35">
        <f>PXIL!H61</f>
        <v>0</v>
      </c>
      <c r="AJ61" s="35">
        <f>PXIL!N61</f>
        <v>0</v>
      </c>
      <c r="AK61" s="35">
        <f>RTM_IEX!H61</f>
        <v>183.53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8.8863599999999998</v>
      </c>
      <c r="E62">
        <f>GT_NG!P62</f>
        <v>16.086603624901496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651.79411425001331</v>
      </c>
      <c r="P62" s="37">
        <v>58.61</v>
      </c>
      <c r="Q62" s="37">
        <v>37.870000000000005</v>
      </c>
      <c r="R62" s="39">
        <v>41</v>
      </c>
      <c r="S62" s="39">
        <v>0</v>
      </c>
      <c r="T62" s="38">
        <f>SUMPRODUCT(LTA!J62:AN62,LTA!J$101:AN$101,LTA!J$103:AN$103)</f>
        <v>428.11</v>
      </c>
      <c r="U62" s="38">
        <f>SUMPRODUCT(LTA!J62:AN62,LTA!J$102:AN$102,LTA!J$103:AN$103)</f>
        <v>69.009999999999991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255.61</v>
      </c>
      <c r="AB62" s="76">
        <f>-STOA!N62</f>
        <v>0</v>
      </c>
      <c r="AC62">
        <f t="shared" si="0"/>
        <v>13.020205207424334</v>
      </c>
      <c r="AD62">
        <f t="shared" si="1"/>
        <v>1656.2368726674904</v>
      </c>
      <c r="AE62">
        <f>'IDT-1'!B62</f>
        <v>0</v>
      </c>
      <c r="AF62" s="25"/>
      <c r="AG62">
        <f t="shared" si="2"/>
        <v>1656.2368726674904</v>
      </c>
      <c r="AI62" s="35">
        <f>PXIL!H62</f>
        <v>0</v>
      </c>
      <c r="AJ62" s="35">
        <f>PXIL!N62</f>
        <v>0</v>
      </c>
      <c r="AK62" s="35">
        <f>RTM_IEX!H62</f>
        <v>102.28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8.8863599999999998</v>
      </c>
      <c r="E63">
        <f>GT_NG!P63</f>
        <v>16.086603624901496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687.39171455281428</v>
      </c>
      <c r="P63" s="37">
        <v>58.61</v>
      </c>
      <c r="Q63" s="37">
        <v>37.870000000000005</v>
      </c>
      <c r="R63" s="39">
        <v>41</v>
      </c>
      <c r="S63" s="39">
        <v>0</v>
      </c>
      <c r="T63" s="38">
        <f>SUMPRODUCT(LTA!J63:AN63,LTA!J$101:AN$101,LTA!J$103:AN$103)</f>
        <v>394.97999999999996</v>
      </c>
      <c r="U63" s="38">
        <f>SUMPRODUCT(LTA!J63:AN63,LTA!J$102:AN$102,LTA!J$103:AN$103)</f>
        <v>69.22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254.71999999999997</v>
      </c>
      <c r="AB63" s="76">
        <f>-STOA!N63</f>
        <v>0</v>
      </c>
      <c r="AC63">
        <f t="shared" si="0"/>
        <v>12.773160489786182</v>
      </c>
      <c r="AD63">
        <f t="shared" si="1"/>
        <v>1624.8115176879294</v>
      </c>
      <c r="AE63">
        <f>'IDT-1'!B63</f>
        <v>0</v>
      </c>
      <c r="AF63" s="25"/>
      <c r="AG63">
        <f t="shared" si="2"/>
        <v>1624.8115176879294</v>
      </c>
      <c r="AI63" s="35">
        <f>PXIL!H63</f>
        <v>0</v>
      </c>
      <c r="AJ63" s="35">
        <f>PXIL!N63</f>
        <v>0</v>
      </c>
      <c r="AK63" s="35">
        <f>RTM_IEX!H63</f>
        <v>68.819999999999993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16.086603624901496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687.39171455281428</v>
      </c>
      <c r="P64" s="37">
        <v>58.61</v>
      </c>
      <c r="Q64" s="37">
        <v>37.870000000000005</v>
      </c>
      <c r="R64" s="39">
        <v>41</v>
      </c>
      <c r="S64" s="39">
        <v>0</v>
      </c>
      <c r="T64" s="38">
        <f>SUMPRODUCT(LTA!J64:AN64,LTA!J$101:AN$101,LTA!J$103:AN$103)</f>
        <v>369.21999999999997</v>
      </c>
      <c r="U64" s="38">
        <f>SUMPRODUCT(LTA!J64:AN64,LTA!J$102:AN$102,LTA!J$103:AN$103)</f>
        <v>69.830000000000013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254.32</v>
      </c>
      <c r="AB64" s="76">
        <f>-STOA!N64</f>
        <v>0</v>
      </c>
      <c r="AC64">
        <f t="shared" si="0"/>
        <v>12.530474721786181</v>
      </c>
      <c r="AD64">
        <f t="shared" si="1"/>
        <v>1593.9406434559294</v>
      </c>
      <c r="AE64">
        <f>'IDT-1'!B64</f>
        <v>0</v>
      </c>
      <c r="AF64" s="25"/>
      <c r="AG64">
        <f t="shared" si="2"/>
        <v>1593.9406434559294</v>
      </c>
      <c r="AI64" s="35">
        <f>PXIL!H64</f>
        <v>0</v>
      </c>
      <c r="AJ64" s="35">
        <f>PXIL!N64</f>
        <v>0</v>
      </c>
      <c r="AK64" s="35">
        <f>RTM_IEX!H64</f>
        <v>62.13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16.086603624901496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697.37342883852853</v>
      </c>
      <c r="P65" s="37">
        <v>58.61</v>
      </c>
      <c r="Q65" s="37">
        <v>37.870000000000005</v>
      </c>
      <c r="R65" s="39">
        <v>41</v>
      </c>
      <c r="S65" s="39">
        <v>0</v>
      </c>
      <c r="T65" s="38">
        <f>SUMPRODUCT(LTA!J65:AN65,LTA!J$101:AN$101,LTA!J$103:AN$103)</f>
        <v>345.12</v>
      </c>
      <c r="U65" s="38">
        <f>SUMPRODUCT(LTA!J65:AN65,LTA!J$102:AN$102,LTA!J$103:AN$103)</f>
        <v>71.22999999999999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252.71999999999997</v>
      </c>
      <c r="AB65" s="76">
        <f>-STOA!N65</f>
        <v>0</v>
      </c>
      <c r="AC65">
        <f t="shared" si="0"/>
        <v>12.799042093214755</v>
      </c>
      <c r="AD65">
        <f t="shared" si="1"/>
        <v>1628.1037903702154</v>
      </c>
      <c r="AE65">
        <f>'IDT-1'!B65</f>
        <v>0</v>
      </c>
      <c r="AF65" s="25"/>
      <c r="AG65">
        <f t="shared" si="2"/>
        <v>1628.1037903702154</v>
      </c>
      <c r="AI65" s="35">
        <f>PXIL!H65</f>
        <v>0</v>
      </c>
      <c r="AJ65" s="35">
        <f>PXIL!N65</f>
        <v>0</v>
      </c>
      <c r="AK65" s="35">
        <f>RTM_IEX!H65</f>
        <v>110.88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10.0128</v>
      </c>
      <c r="E66">
        <f>GT_NG!P66</f>
        <v>16.086603624901496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703.28922090202059</v>
      </c>
      <c r="P66" s="37">
        <v>58.61</v>
      </c>
      <c r="Q66" s="37">
        <v>37.870000000000005</v>
      </c>
      <c r="R66" s="39">
        <v>40.26</v>
      </c>
      <c r="S66" s="39">
        <v>0</v>
      </c>
      <c r="T66" s="38">
        <f>SUMPRODUCT(LTA!J66:AN66,LTA!J$101:AN$101,LTA!J$103:AN$103)</f>
        <v>322.10000000000002</v>
      </c>
      <c r="U66" s="38">
        <f>SUMPRODUCT(LTA!J66:AN66,LTA!J$102:AN$102,LTA!J$103:AN$103)</f>
        <v>73.91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252.91999999999996</v>
      </c>
      <c r="AB66" s="76">
        <f>-STOA!N66</f>
        <v>0</v>
      </c>
      <c r="AC66">
        <f t="shared" si="0"/>
        <v>12.682321271309991</v>
      </c>
      <c r="AD66">
        <f t="shared" si="1"/>
        <v>1613.256303255612</v>
      </c>
      <c r="AE66">
        <f>'IDT-1'!B66</f>
        <v>0</v>
      </c>
      <c r="AF66" s="25"/>
      <c r="AG66">
        <f t="shared" si="2"/>
        <v>1613.256303255612</v>
      </c>
      <c r="AI66" s="35">
        <f>PXIL!H66</f>
        <v>0</v>
      </c>
      <c r="AJ66" s="35">
        <f>PXIL!N66</f>
        <v>0</v>
      </c>
      <c r="AK66" s="35">
        <f>RTM_IEX!H66</f>
        <v>110.88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10.0128</v>
      </c>
      <c r="E67">
        <f>GT_NG!P67</f>
        <v>16.086603624901496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709.61805134962378</v>
      </c>
      <c r="P67" s="37">
        <v>59.01</v>
      </c>
      <c r="Q67" s="37">
        <v>38.124969656992093</v>
      </c>
      <c r="R67" s="39">
        <v>37.17</v>
      </c>
      <c r="S67" s="39">
        <v>0</v>
      </c>
      <c r="T67" s="38">
        <f>SUMPRODUCT(LTA!J67:AN67,LTA!J$101:AN$101,LTA!J$103:AN$103)</f>
        <v>291.35000000000002</v>
      </c>
      <c r="U67" s="38">
        <f>SUMPRODUCT(LTA!J67:AN67,LTA!J$102:AN$102,LTA!J$103:AN$103)</f>
        <v>86.91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250.72999999999996</v>
      </c>
      <c r="AB67" s="76">
        <f>-STOA!N67</f>
        <v>0</v>
      </c>
      <c r="AC67">
        <f t="shared" si="0"/>
        <v>12.497568912125836</v>
      </c>
      <c r="AD67">
        <f t="shared" si="1"/>
        <v>1589.7548557193916</v>
      </c>
      <c r="AE67">
        <f>'IDT-1'!B67</f>
        <v>0</v>
      </c>
      <c r="AF67" s="25"/>
      <c r="AG67">
        <f t="shared" si="2"/>
        <v>1589.7548557193916</v>
      </c>
      <c r="AI67" s="35">
        <f>PXIL!H67</f>
        <v>0</v>
      </c>
      <c r="AJ67" s="35">
        <f>PXIL!N67</f>
        <v>0</v>
      </c>
      <c r="AK67" s="35">
        <f>RTM_IEX!H67</f>
        <v>103.24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10.0128</v>
      </c>
      <c r="E68">
        <f>GT_NG!P68</f>
        <v>16.086603624901496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762.77730847278326</v>
      </c>
      <c r="P68" s="37">
        <v>59.01</v>
      </c>
      <c r="Q68" s="37">
        <v>38.124969656992093</v>
      </c>
      <c r="R68" s="39">
        <v>34.04</v>
      </c>
      <c r="S68" s="39">
        <v>0</v>
      </c>
      <c r="T68" s="38">
        <f>SUMPRODUCT(LTA!J68:AN68,LTA!J$101:AN$101,LTA!J$103:AN$103)</f>
        <v>259.53000000000003</v>
      </c>
      <c r="U68" s="38">
        <f>SUMPRODUCT(LTA!J68:AN68,LTA!J$102:AN$102,LTA!J$103:AN$103)</f>
        <v>90.63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11.47</v>
      </c>
      <c r="Z68" s="35">
        <f>IEX!N68</f>
        <v>0</v>
      </c>
      <c r="AA68" s="76">
        <f>STOA!H68</f>
        <v>250.92999999999995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12.498655117686477</v>
      </c>
      <c r="AD68">
        <f t="shared" ref="AD68:AD98" si="4">SUM(B68:AB68,AI68:AV68)-AC68</f>
        <v>1589.8930266369903</v>
      </c>
      <c r="AE68">
        <f>'IDT-1'!B68</f>
        <v>0</v>
      </c>
      <c r="AF68" s="25"/>
      <c r="AG68">
        <f t="shared" ref="AG68:AG98" si="5">SUM(AD68:AF68)</f>
        <v>1589.8930266369903</v>
      </c>
      <c r="AI68" s="35">
        <f>PXIL!H68</f>
        <v>0</v>
      </c>
      <c r="AJ68" s="35">
        <f>PXIL!N68</f>
        <v>0</v>
      </c>
      <c r="AK68" s="35">
        <f>RTM_IEX!H68</f>
        <v>69.78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10.0128</v>
      </c>
      <c r="E69">
        <f>GT_NG!P69</f>
        <v>16.086603624901496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794.81385787016518</v>
      </c>
      <c r="P69" s="37">
        <v>58.61</v>
      </c>
      <c r="Q69" s="37">
        <v>37.869999999999997</v>
      </c>
      <c r="R69" s="39">
        <v>25.965202290781452</v>
      </c>
      <c r="S69" s="39">
        <v>0</v>
      </c>
      <c r="T69" s="38">
        <f>SUMPRODUCT(LTA!J69:AN69,LTA!J$101:AN$101,LTA!J$103:AN$103)</f>
        <v>207.5</v>
      </c>
      <c r="U69" s="38">
        <f>SUMPRODUCT(LTA!J69:AN69,LTA!J$102:AN$102,LTA!J$103:AN$103)</f>
        <v>94.32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42.06</v>
      </c>
      <c r="Z69" s="35">
        <f>IEX!N69</f>
        <v>0</v>
      </c>
      <c r="AA69" s="76">
        <f>STOA!H69</f>
        <v>251.13</v>
      </c>
      <c r="AB69" s="76">
        <f>-STOA!N69</f>
        <v>0</v>
      </c>
      <c r="AC69">
        <f t="shared" si="3"/>
        <v>12.454092017529611</v>
      </c>
      <c r="AD69">
        <f t="shared" si="4"/>
        <v>1584.2243717683182</v>
      </c>
      <c r="AE69">
        <f>'IDT-1'!B69</f>
        <v>0</v>
      </c>
      <c r="AF69" s="25"/>
      <c r="AG69">
        <f t="shared" si="5"/>
        <v>1584.2243717683182</v>
      </c>
      <c r="AI69" s="35">
        <f>PXIL!H69</f>
        <v>0</v>
      </c>
      <c r="AJ69" s="35">
        <f>PXIL!N69</f>
        <v>0</v>
      </c>
      <c r="AK69" s="35">
        <f>RTM_IEX!H69</f>
        <v>58.31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10.0128</v>
      </c>
      <c r="E70">
        <f>GT_NG!P70</f>
        <v>16.086603624901496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813.19787544809071</v>
      </c>
      <c r="P70" s="37">
        <v>58.61</v>
      </c>
      <c r="Q70" s="37">
        <v>37.869999999999997</v>
      </c>
      <c r="R70" s="39">
        <v>15.81</v>
      </c>
      <c r="S70" s="39">
        <v>0</v>
      </c>
      <c r="T70" s="38">
        <f>SUMPRODUCT(LTA!J70:AN70,LTA!J$101:AN$101,LTA!J$103:AN$103)</f>
        <v>164.45</v>
      </c>
      <c r="U70" s="38">
        <f>SUMPRODUCT(LTA!J70:AN70,LTA!J$102:AN$102,LTA!J$103:AN$103)</f>
        <v>97.81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85.08</v>
      </c>
      <c r="Z70" s="35">
        <f>IEX!N70</f>
        <v>0</v>
      </c>
      <c r="AA70" s="76">
        <f>STOA!H70</f>
        <v>251.13</v>
      </c>
      <c r="AB70" s="76">
        <f>-STOA!N70</f>
        <v>0</v>
      </c>
      <c r="AC70">
        <f t="shared" si="3"/>
        <v>12.515390776769337</v>
      </c>
      <c r="AD70">
        <f t="shared" si="4"/>
        <v>1592.0218882962226</v>
      </c>
      <c r="AE70">
        <f>'IDT-1'!B70</f>
        <v>0</v>
      </c>
      <c r="AF70" s="25"/>
      <c r="AG70">
        <f t="shared" si="5"/>
        <v>1592.0218882962226</v>
      </c>
      <c r="AI70" s="35">
        <f>PXIL!H70</f>
        <v>0</v>
      </c>
      <c r="AJ70" s="35">
        <f>PXIL!N70</f>
        <v>0</v>
      </c>
      <c r="AK70" s="35">
        <f>RTM_IEX!H70</f>
        <v>54.48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10.0128</v>
      </c>
      <c r="E71">
        <f>GT_NG!P71</f>
        <v>16.086603624901496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954.61501933771899</v>
      </c>
      <c r="P71" s="37">
        <v>58.61</v>
      </c>
      <c r="Q71" s="37">
        <v>37.869999999999997</v>
      </c>
      <c r="R71" s="39">
        <v>8.0300000000000011</v>
      </c>
      <c r="S71" s="39">
        <v>0</v>
      </c>
      <c r="T71" s="38">
        <f>SUMPRODUCT(LTA!J71:AN71,LTA!J$101:AN$101,LTA!J$103:AN$103)</f>
        <v>122.23</v>
      </c>
      <c r="U71" s="38">
        <f>SUMPRODUCT(LTA!J71:AN71,LTA!J$102:AN$102,LTA!J$103:AN$103)</f>
        <v>89.53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251.32999999999998</v>
      </c>
      <c r="AB71" s="76">
        <f>-STOA!N71</f>
        <v>0</v>
      </c>
      <c r="AC71">
        <f t="shared" si="3"/>
        <v>12.375046499108437</v>
      </c>
      <c r="AD71">
        <f t="shared" si="4"/>
        <v>1574.1693764635118</v>
      </c>
      <c r="AE71">
        <f>'IDT-1'!B71</f>
        <v>0</v>
      </c>
      <c r="AF71" s="25"/>
      <c r="AG71">
        <f t="shared" si="5"/>
        <v>1574.1693764635118</v>
      </c>
      <c r="AI71" s="35">
        <f>PXIL!H71</f>
        <v>0</v>
      </c>
      <c r="AJ71" s="35">
        <f>PXIL!N71</f>
        <v>0</v>
      </c>
      <c r="AK71" s="35">
        <f>RTM_IEX!H71</f>
        <v>38.229999999999997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8.3439999999999994</v>
      </c>
      <c r="E72">
        <f>GT_NG!P72</f>
        <v>16.086603624901496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1006.4809463519596</v>
      </c>
      <c r="P72" s="37">
        <v>58.61</v>
      </c>
      <c r="Q72" s="37">
        <v>37.869999999999997</v>
      </c>
      <c r="R72" s="39">
        <v>1.89</v>
      </c>
      <c r="S72" s="39">
        <v>0</v>
      </c>
      <c r="T72" s="38">
        <f>SUMPRODUCT(LTA!J72:AN72,LTA!J$101:AN$101,LTA!J$103:AN$103)</f>
        <v>89.830000000000013</v>
      </c>
      <c r="U72" s="38">
        <f>SUMPRODUCT(LTA!J72:AN72,LTA!J$102:AN$102,LTA!J$103:AN$103)</f>
        <v>91.72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11.47</v>
      </c>
      <c r="Z72" s="35">
        <f>IEX!N72</f>
        <v>0</v>
      </c>
      <c r="AA72" s="76">
        <f>STOA!H72</f>
        <v>251.52999999999997</v>
      </c>
      <c r="AB72" s="76">
        <f>-STOA!N72</f>
        <v>0</v>
      </c>
      <c r="AC72">
        <f t="shared" si="3"/>
        <v>12.521976089819516</v>
      </c>
      <c r="AD72">
        <f t="shared" si="4"/>
        <v>1592.8595738870415</v>
      </c>
      <c r="AE72">
        <f>'IDT-1'!B72</f>
        <v>20</v>
      </c>
      <c r="AF72" s="25"/>
      <c r="AG72">
        <f t="shared" si="5"/>
        <v>1612.8595738870415</v>
      </c>
      <c r="AI72" s="35">
        <f>PXIL!H72</f>
        <v>0</v>
      </c>
      <c r="AJ72" s="35">
        <f>PXIL!N72</f>
        <v>0</v>
      </c>
      <c r="AK72" s="35">
        <f>RTM_IEX!H72</f>
        <v>31.55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8.3439999999999994</v>
      </c>
      <c r="E73">
        <f>GT_NG!P73</f>
        <v>16.086603624901496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1089.4060630509834</v>
      </c>
      <c r="P73" s="37">
        <v>58.61</v>
      </c>
      <c r="Q73" s="37">
        <v>37.869999999999997</v>
      </c>
      <c r="R73" s="39">
        <v>0</v>
      </c>
      <c r="S73" s="39">
        <v>0</v>
      </c>
      <c r="T73" s="38">
        <f>SUMPRODUCT(LTA!J73:AN73,LTA!J$101:AN$101,LTA!J$103:AN$103)</f>
        <v>71.06</v>
      </c>
      <c r="U73" s="38">
        <f>SUMPRODUCT(LTA!J73:AN73,LTA!J$102:AN$102,LTA!J$103:AN$103)</f>
        <v>91.429999999999993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46.84</v>
      </c>
      <c r="Z73" s="35">
        <f>IEX!N73</f>
        <v>0</v>
      </c>
      <c r="AA73" s="76">
        <f>STOA!H73</f>
        <v>248.71999999999997</v>
      </c>
      <c r="AB73" s="76">
        <f>-STOA!N73</f>
        <v>0</v>
      </c>
      <c r="AC73">
        <f t="shared" si="3"/>
        <v>13.178347684006591</v>
      </c>
      <c r="AD73">
        <f t="shared" si="4"/>
        <v>1634.1883189918781</v>
      </c>
      <c r="AE73">
        <f>'IDT-1'!B73</f>
        <v>15</v>
      </c>
      <c r="AF73" s="25"/>
      <c r="AG73">
        <f t="shared" si="5"/>
        <v>1649.1883189918781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8.3439999999999994</v>
      </c>
      <c r="E74">
        <f>GT_NG!P74</f>
        <v>16.086603624901496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1097.3358964649583</v>
      </c>
      <c r="P74" s="37">
        <v>58.61</v>
      </c>
      <c r="Q74" s="37">
        <v>37.869999999999997</v>
      </c>
      <c r="R74" s="39">
        <v>0</v>
      </c>
      <c r="S74" s="39">
        <v>0</v>
      </c>
      <c r="T74" s="38">
        <f>SUMPRODUCT(LTA!J74:AN74,LTA!J$101:AN$101,LTA!J$103:AN$103)</f>
        <v>57.74</v>
      </c>
      <c r="U74" s="38">
        <f>SUMPRODUCT(LTA!J74:AN74,LTA!J$102:AN$102,LTA!J$103:AN$103)</f>
        <v>92.64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101.33</v>
      </c>
      <c r="Z74" s="35">
        <f>IEX!N74</f>
        <v>0</v>
      </c>
      <c r="AA74" s="76">
        <f>STOA!H74</f>
        <v>248.91999999999996</v>
      </c>
      <c r="AB74" s="76">
        <f>-STOA!N74</f>
        <v>0</v>
      </c>
      <c r="AC74">
        <f t="shared" si="3"/>
        <v>13.540879111505179</v>
      </c>
      <c r="AD74">
        <f t="shared" si="4"/>
        <v>1688.3356209783547</v>
      </c>
      <c r="AE74">
        <f>'IDT-1'!B74</f>
        <v>0</v>
      </c>
      <c r="AF74" s="25"/>
      <c r="AG74">
        <f t="shared" si="5"/>
        <v>1688.3356209783547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-17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7.5096000000000007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1102.988829373109</v>
      </c>
      <c r="P75" s="37">
        <v>58.61</v>
      </c>
      <c r="Q75" s="37">
        <v>30.224391803516927</v>
      </c>
      <c r="R75" s="39">
        <v>0</v>
      </c>
      <c r="S75" s="39">
        <v>0</v>
      </c>
      <c r="T75" s="38">
        <f>SUMPRODUCT(LTA!J75:AN75,LTA!J$101:AN$101,LTA!J$103:AN$103)</f>
        <v>57.710000000000008</v>
      </c>
      <c r="U75" s="38">
        <f>SUMPRODUCT(LTA!J75:AN75,LTA!J$102:AN$102,LTA!J$103:AN$103)</f>
        <v>95.55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214.13</v>
      </c>
      <c r="Z75" s="35">
        <f>IEX!N75</f>
        <v>0</v>
      </c>
      <c r="AA75" s="76">
        <f>STOA!H75</f>
        <v>249.32</v>
      </c>
      <c r="AB75" s="76">
        <f>-STOA!N75</f>
        <v>-86.039999999999992</v>
      </c>
      <c r="AC75">
        <f t="shared" si="3"/>
        <v>14.964704177124206</v>
      </c>
      <c r="AD75">
        <f t="shared" si="4"/>
        <v>1730.8307255778668</v>
      </c>
      <c r="AE75">
        <f>'IDT-1'!B75</f>
        <v>0</v>
      </c>
      <c r="AF75" s="25"/>
      <c r="AG75">
        <f t="shared" si="5"/>
        <v>1730.8307255778668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7.5096000000000007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1102.97868146061</v>
      </c>
      <c r="P76" s="37">
        <v>58.61</v>
      </c>
      <c r="Q76" s="37">
        <v>30.224391803516927</v>
      </c>
      <c r="R76" s="39">
        <v>0</v>
      </c>
      <c r="S76" s="39">
        <v>0</v>
      </c>
      <c r="T76" s="38">
        <f>SUMPRODUCT(LTA!J76:AN76,LTA!J$101:AN$101,LTA!J$103:AN$103)</f>
        <v>58.989999999999995</v>
      </c>
      <c r="U76" s="38">
        <f>SUMPRODUCT(LTA!J76:AN76,LTA!J$102:AN$102,LTA!J$103:AN$103)</f>
        <v>99.94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194.46</v>
      </c>
      <c r="Z76" s="35">
        <f>IEX!N76</f>
        <v>0</v>
      </c>
      <c r="AA76" s="76">
        <f>STOA!H76</f>
        <v>249.72999999999996</v>
      </c>
      <c r="AB76" s="76">
        <f>-STOA!N76</f>
        <v>-86.039999999999992</v>
      </c>
      <c r="AC76">
        <f t="shared" si="3"/>
        <v>15.067351023406715</v>
      </c>
      <c r="AD76">
        <f t="shared" si="4"/>
        <v>1743.8879308190856</v>
      </c>
      <c r="AE76">
        <f>'IDT-1'!B76</f>
        <v>0</v>
      </c>
      <c r="AF76" s="25"/>
      <c r="AG76">
        <f t="shared" si="5"/>
        <v>1743.8879308190856</v>
      </c>
      <c r="AI76" s="35">
        <f>PXIL!H76</f>
        <v>0</v>
      </c>
      <c r="AJ76" s="35">
        <f>PXIL!N76</f>
        <v>0</v>
      </c>
      <c r="AK76" s="35">
        <f>RTM_IEX!H76</f>
        <v>26.76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7.5096000000000007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1108.1239771420751</v>
      </c>
      <c r="P77" s="37">
        <v>58.61</v>
      </c>
      <c r="Q77" s="37">
        <v>30.224391803516927</v>
      </c>
      <c r="R77" s="39">
        <v>0</v>
      </c>
      <c r="S77" s="39">
        <v>0</v>
      </c>
      <c r="T77" s="38">
        <f>SUMPRODUCT(LTA!J77:AN77,LTA!J$101:AN$101,LTA!J$103:AN$103)</f>
        <v>54.66</v>
      </c>
      <c r="U77" s="38">
        <f>SUMPRODUCT(LTA!J77:AN77,LTA!J$102:AN$102,LTA!J$103:AN$103)</f>
        <v>77.449999999999989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200.45</v>
      </c>
      <c r="Z77" s="35">
        <f>IEX!N77</f>
        <v>0</v>
      </c>
      <c r="AA77" s="76">
        <f>STOA!H77</f>
        <v>247.71999999999997</v>
      </c>
      <c r="AB77" s="76">
        <f>-STOA!N77</f>
        <v>-86.039999999999992</v>
      </c>
      <c r="AC77">
        <f t="shared" si="3"/>
        <v>15.358176329722143</v>
      </c>
      <c r="AD77">
        <f t="shared" si="4"/>
        <v>1780.8824011942352</v>
      </c>
      <c r="AE77">
        <f>'IDT-1'!B77</f>
        <v>0</v>
      </c>
      <c r="AF77" s="25"/>
      <c r="AG77">
        <f t="shared" si="5"/>
        <v>1780.8824011942352</v>
      </c>
      <c r="AI77" s="35">
        <f>PXIL!H77</f>
        <v>0</v>
      </c>
      <c r="AJ77" s="35">
        <f>PXIL!N77</f>
        <v>0</v>
      </c>
      <c r="AK77" s="35">
        <f>RTM_IEX!H77</f>
        <v>81.739999999999995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7.5096000000000007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1075.2295731260926</v>
      </c>
      <c r="P78" s="37">
        <v>58.61</v>
      </c>
      <c r="Q78" s="37">
        <v>30.224391803516927</v>
      </c>
      <c r="R78" s="39">
        <v>0</v>
      </c>
      <c r="S78" s="39">
        <v>0</v>
      </c>
      <c r="T78" s="38">
        <f>SUMPRODUCT(LTA!J78:AN78,LTA!J$101:AN$101,LTA!J$103:AN$103)</f>
        <v>56.010000000000005</v>
      </c>
      <c r="U78" s="38">
        <f>SUMPRODUCT(LTA!J78:AN78,LTA!J$102:AN$102,LTA!J$103:AN$103)</f>
        <v>77.849999999999994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222.63</v>
      </c>
      <c r="Z78" s="35">
        <f>IEX!N78</f>
        <v>0</v>
      </c>
      <c r="AA78" s="76">
        <f>STOA!H78</f>
        <v>248.11999999999995</v>
      </c>
      <c r="AB78" s="76">
        <f>-STOA!N78</f>
        <v>-86.039999999999992</v>
      </c>
      <c r="AC78">
        <f t="shared" si="3"/>
        <v>15.354709978397477</v>
      </c>
      <c r="AD78">
        <f t="shared" si="4"/>
        <v>1780.441463529577</v>
      </c>
      <c r="AE78">
        <f>'IDT-1'!B78</f>
        <v>0</v>
      </c>
      <c r="AF78" s="25"/>
      <c r="AG78">
        <f t="shared" si="5"/>
        <v>1780.441463529577</v>
      </c>
      <c r="AI78" s="35">
        <f>PXIL!H78</f>
        <v>0</v>
      </c>
      <c r="AJ78" s="35">
        <f>PXIL!N78</f>
        <v>0</v>
      </c>
      <c r="AK78" s="35">
        <f>RTM_IEX!H78</f>
        <v>89.86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7.5096000000000007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1038.218561577535</v>
      </c>
      <c r="P79" s="37">
        <v>58.61</v>
      </c>
      <c r="Q79" s="37">
        <v>30.224391803516927</v>
      </c>
      <c r="R79" s="39">
        <v>0</v>
      </c>
      <c r="S79" s="39">
        <v>0</v>
      </c>
      <c r="T79" s="38">
        <f>SUMPRODUCT(LTA!J79:AN79,LTA!J$101:AN$101,LTA!J$103:AN$103)</f>
        <v>72.33</v>
      </c>
      <c r="U79" s="38">
        <f>SUMPRODUCT(LTA!J79:AN79,LTA!J$102:AN$102,LTA!J$103:AN$103)</f>
        <v>79.03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244.72</v>
      </c>
      <c r="Z79" s="35">
        <f>IEX!N79</f>
        <v>0</v>
      </c>
      <c r="AA79" s="76">
        <f>STOA!H79</f>
        <v>248.40999999999997</v>
      </c>
      <c r="AB79" s="76">
        <f>-STOA!N79</f>
        <v>-86.039999999999992</v>
      </c>
      <c r="AC79">
        <f t="shared" si="3"/>
        <v>14.892396088318728</v>
      </c>
      <c r="AD79">
        <f t="shared" si="4"/>
        <v>1721.6327658710984</v>
      </c>
      <c r="AE79">
        <f>'IDT-1'!B79</f>
        <v>0</v>
      </c>
      <c r="AF79" s="25"/>
      <c r="AG79">
        <f t="shared" si="5"/>
        <v>1721.6327658710984</v>
      </c>
      <c r="AI79" s="35">
        <f>PXIL!H79</f>
        <v>0</v>
      </c>
      <c r="AJ79" s="35">
        <f>PXIL!N79</f>
        <v>0</v>
      </c>
      <c r="AK79" s="35">
        <f>RTM_IEX!H79</f>
        <v>27.72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7.5096000000000007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1036.392195853836</v>
      </c>
      <c r="P80" s="37">
        <v>58.61</v>
      </c>
      <c r="Q80" s="37">
        <v>30.224391803516927</v>
      </c>
      <c r="R80" s="39">
        <v>0</v>
      </c>
      <c r="S80" s="39">
        <v>0</v>
      </c>
      <c r="T80" s="38">
        <f>SUMPRODUCT(LTA!J80:AN80,LTA!J$101:AN$101,LTA!J$103:AN$103)</f>
        <v>78</v>
      </c>
      <c r="U80" s="38">
        <f>SUMPRODUCT(LTA!J80:AN80,LTA!J$102:AN$102,LTA!J$103:AN$103)</f>
        <v>81.05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265.74</v>
      </c>
      <c r="Z80" s="35">
        <f>IEX!N80</f>
        <v>0</v>
      </c>
      <c r="AA80" s="76">
        <f>STOA!H80</f>
        <v>248.40999999999997</v>
      </c>
      <c r="AB80" s="76">
        <f>-STOA!N80</f>
        <v>-86.039999999999992</v>
      </c>
      <c r="AC80">
        <f t="shared" si="3"/>
        <v>14.967850435673876</v>
      </c>
      <c r="AD80">
        <f t="shared" si="4"/>
        <v>1731.2309458000443</v>
      </c>
      <c r="AE80">
        <f>'IDT-1'!B80</f>
        <v>0</v>
      </c>
      <c r="AF80" s="25"/>
      <c r="AG80">
        <f t="shared" si="5"/>
        <v>1731.2309458000443</v>
      </c>
      <c r="AI80" s="35">
        <f>PXIL!H80</f>
        <v>0</v>
      </c>
      <c r="AJ80" s="35">
        <f>PXIL!N80</f>
        <v>0</v>
      </c>
      <c r="AK80" s="35">
        <f>RTM_IEX!H80</f>
        <v>10.51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7.5096000000000007</v>
      </c>
      <c r="E81">
        <f>GT_NG!P81</f>
        <v>15.792608578365256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1013.6290549712479</v>
      </c>
      <c r="P81" s="37">
        <v>58.61</v>
      </c>
      <c r="Q81" s="37">
        <v>30.224391803516927</v>
      </c>
      <c r="R81" s="39">
        <v>0</v>
      </c>
      <c r="S81" s="39">
        <v>0</v>
      </c>
      <c r="T81" s="38">
        <f>SUMPRODUCT(LTA!J81:AN81,LTA!J$101:AN$101,LTA!J$103:AN$103)</f>
        <v>75</v>
      </c>
      <c r="U81" s="38">
        <f>SUMPRODUCT(LTA!J81:AN81,LTA!J$102:AN$102,LTA!J$103:AN$103)</f>
        <v>84.13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293.47000000000003</v>
      </c>
      <c r="Z81" s="35">
        <f>IEX!N81</f>
        <v>0</v>
      </c>
      <c r="AA81" s="76">
        <f>STOA!H81</f>
        <v>249.01</v>
      </c>
      <c r="AB81" s="76">
        <f>-STOA!N81</f>
        <v>-86.039999999999992</v>
      </c>
      <c r="AC81">
        <f t="shared" si="3"/>
        <v>15.032115074463547</v>
      </c>
      <c r="AD81">
        <f t="shared" si="4"/>
        <v>1713.3035402786668</v>
      </c>
      <c r="AE81">
        <f>'IDT-1'!B81</f>
        <v>0</v>
      </c>
      <c r="AF81" s="25"/>
      <c r="AG81">
        <f t="shared" si="5"/>
        <v>1713.3035402786668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-13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7.5096000000000007</v>
      </c>
      <c r="E82">
        <f>GT_NG!P82</f>
        <v>15.792608578365256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1004.836447597922</v>
      </c>
      <c r="P82" s="37">
        <v>58.61</v>
      </c>
      <c r="Q82" s="37">
        <v>30.224391803516927</v>
      </c>
      <c r="R82" s="39">
        <v>0</v>
      </c>
      <c r="S82" s="39">
        <v>0</v>
      </c>
      <c r="T82" s="38">
        <f>SUMPRODUCT(LTA!J82:AN82,LTA!J$101:AN$101,LTA!J$103:AN$103)</f>
        <v>81</v>
      </c>
      <c r="U82" s="38">
        <f>SUMPRODUCT(LTA!J82:AN82,LTA!J$102:AN$102,LTA!J$103:AN$103)</f>
        <v>87.53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331.7</v>
      </c>
      <c r="Z82" s="35">
        <f>IEX!N82</f>
        <v>0</v>
      </c>
      <c r="AA82" s="76">
        <f>STOA!H82</f>
        <v>249.40999999999997</v>
      </c>
      <c r="AB82" s="76">
        <f>-STOA!N82</f>
        <v>-86.039999999999992</v>
      </c>
      <c r="AC82">
        <f t="shared" si="3"/>
        <v>15.636896831690567</v>
      </c>
      <c r="AD82">
        <f t="shared" si="4"/>
        <v>1713.9361511481134</v>
      </c>
      <c r="AE82">
        <f>'IDT-1'!B82</f>
        <v>0</v>
      </c>
      <c r="AF82" s="25"/>
      <c r="AG82">
        <f t="shared" si="5"/>
        <v>1713.9361511481134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-51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7.5096000000000007</v>
      </c>
      <c r="E83">
        <f>GT_NG!P83</f>
        <v>15.792608578365256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989.05659990247534</v>
      </c>
      <c r="P83" s="37">
        <v>58.61</v>
      </c>
      <c r="Q83" s="37">
        <v>37.869999999999997</v>
      </c>
      <c r="R83" s="39">
        <v>0</v>
      </c>
      <c r="S83" s="39">
        <v>0</v>
      </c>
      <c r="T83" s="38">
        <f>SUMPRODUCT(LTA!J83:AN83,LTA!J$101:AN$101,LTA!J$103:AN$103)</f>
        <v>91.67</v>
      </c>
      <c r="U83" s="38">
        <f>SUMPRODUCT(LTA!J83:AN83,LTA!J$102:AN$102,LTA!J$103:AN$103)</f>
        <v>104.63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318.31</v>
      </c>
      <c r="Z83" s="35">
        <f>IEX!N83</f>
        <v>0</v>
      </c>
      <c r="AA83" s="76">
        <f>STOA!H83</f>
        <v>247.01</v>
      </c>
      <c r="AB83" s="76">
        <f>-STOA!N83</f>
        <v>-86.039999999999992</v>
      </c>
      <c r="AC83">
        <f t="shared" si="3"/>
        <v>15.894871993794176</v>
      </c>
      <c r="AD83">
        <f t="shared" si="4"/>
        <v>1688.5239364870463</v>
      </c>
      <c r="AE83">
        <f>'IDT-1'!B83</f>
        <v>0</v>
      </c>
      <c r="AF83" s="25"/>
      <c r="AG83">
        <f t="shared" si="5"/>
        <v>1688.5239364870463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-80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7.5096000000000007</v>
      </c>
      <c r="E84">
        <f>GT_NG!P84</f>
        <v>15.792608578365256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973.61162459606589</v>
      </c>
      <c r="P84" s="37">
        <v>58.61</v>
      </c>
      <c r="Q84" s="37">
        <v>37.869999999999997</v>
      </c>
      <c r="R84" s="39">
        <v>0</v>
      </c>
      <c r="S84" s="39">
        <v>0</v>
      </c>
      <c r="T84" s="38">
        <f>SUMPRODUCT(LTA!J84:AN84,LTA!J$101:AN$101,LTA!J$103:AN$103)</f>
        <v>94.67</v>
      </c>
      <c r="U84" s="38">
        <f>SUMPRODUCT(LTA!J84:AN84,LTA!J$102:AN$102,LTA!J$103:AN$103)</f>
        <v>112.72999999999999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309.70999999999998</v>
      </c>
      <c r="Z84" s="35">
        <f>IEX!N84</f>
        <v>0</v>
      </c>
      <c r="AA84" s="76">
        <f>STOA!H84</f>
        <v>247.61</v>
      </c>
      <c r="AB84" s="76">
        <f>-STOA!N84</f>
        <v>-86.039999999999992</v>
      </c>
      <c r="AC84">
        <f t="shared" si="3"/>
        <v>15.688522730447723</v>
      </c>
      <c r="AD84">
        <f t="shared" si="4"/>
        <v>1690.3853104439834</v>
      </c>
      <c r="AE84">
        <f>'IDT-1'!B84</f>
        <v>0</v>
      </c>
      <c r="AF84" s="25"/>
      <c r="AG84">
        <f t="shared" si="5"/>
        <v>1690.3853104439834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-66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9.1783999999999999</v>
      </c>
      <c r="E85">
        <f>GT_NG!P85</f>
        <v>15.792608578365256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874.31412267948758</v>
      </c>
      <c r="P85" s="37">
        <v>58.61</v>
      </c>
      <c r="Q85" s="37">
        <v>37.869999999999997</v>
      </c>
      <c r="R85" s="39">
        <v>0</v>
      </c>
      <c r="S85" s="39">
        <v>0</v>
      </c>
      <c r="T85" s="38">
        <f>SUMPRODUCT(LTA!J85:AN85,LTA!J$101:AN$101,LTA!J$103:AN$103)</f>
        <v>95.67</v>
      </c>
      <c r="U85" s="38">
        <f>SUMPRODUCT(LTA!J85:AN85,LTA!J$102:AN$102,LTA!J$103:AN$103)</f>
        <v>121.35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311.62</v>
      </c>
      <c r="Z85" s="35">
        <f>IEX!N85</f>
        <v>0</v>
      </c>
      <c r="AA85" s="76">
        <f>STOA!H85</f>
        <v>248.20999999999998</v>
      </c>
      <c r="AB85" s="76">
        <f>-STOA!N85</f>
        <v>-86.039999999999992</v>
      </c>
      <c r="AC85">
        <f t="shared" si="3"/>
        <v>14.502785848846527</v>
      </c>
      <c r="AD85">
        <f t="shared" si="4"/>
        <v>1672.0723454090062</v>
      </c>
      <c r="AE85">
        <f>'IDT-1'!B85</f>
        <v>0</v>
      </c>
      <c r="AF85" s="25"/>
      <c r="AG85">
        <f t="shared" si="5"/>
        <v>1672.0723454090062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9.1783999999999999</v>
      </c>
      <c r="E86">
        <f>GT_NG!P86</f>
        <v>15.792608578365256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811.50928166442827</v>
      </c>
      <c r="P86" s="37">
        <v>58.61</v>
      </c>
      <c r="Q86" s="37">
        <v>37.869999999999997</v>
      </c>
      <c r="R86" s="39">
        <v>0</v>
      </c>
      <c r="S86" s="39">
        <v>0</v>
      </c>
      <c r="T86" s="38">
        <f>SUMPRODUCT(LTA!J86:AN86,LTA!J$101:AN$101,LTA!J$103:AN$103)</f>
        <v>96.33</v>
      </c>
      <c r="U86" s="38">
        <f>SUMPRODUCT(LTA!J86:AN86,LTA!J$102:AN$102,LTA!J$103:AN$103)</f>
        <v>131.15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314.49</v>
      </c>
      <c r="Z86" s="35">
        <f>IEX!N86</f>
        <v>0</v>
      </c>
      <c r="AA86" s="76">
        <f>STOA!H86</f>
        <v>249.01</v>
      </c>
      <c r="AB86" s="76">
        <f>-STOA!N86</f>
        <v>-86.039999999999992</v>
      </c>
      <c r="AC86">
        <f t="shared" si="3"/>
        <v>14.443702088929065</v>
      </c>
      <c r="AD86">
        <f t="shared" si="4"/>
        <v>1664.5565881538646</v>
      </c>
      <c r="AE86">
        <f>'IDT-1'!B86</f>
        <v>0</v>
      </c>
      <c r="AF86" s="25"/>
      <c r="AG86">
        <f t="shared" si="5"/>
        <v>1664.5565881538646</v>
      </c>
      <c r="AI86" s="35">
        <f>PXIL!H86</f>
        <v>0</v>
      </c>
      <c r="AJ86" s="35">
        <f>PXIL!N86</f>
        <v>0</v>
      </c>
      <c r="AK86" s="35">
        <f>RTM_IEX!H86</f>
        <v>41.1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9.1783999999999999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754.20459391212842</v>
      </c>
      <c r="P87" s="37">
        <v>58.61</v>
      </c>
      <c r="Q87" s="37">
        <v>37.869999999999997</v>
      </c>
      <c r="R87" s="39">
        <v>0</v>
      </c>
      <c r="S87" s="39">
        <v>0</v>
      </c>
      <c r="T87" s="38">
        <f>SUMPRODUCT(LTA!J87:AN87,LTA!J$101:AN$101,LTA!J$103:AN$103)</f>
        <v>108.33</v>
      </c>
      <c r="U87" s="38">
        <f>SUMPRODUCT(LTA!J87:AN87,LTA!J$102:AN$102,LTA!J$103:AN$103)</f>
        <v>140.63999999999999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526.70000000000005</v>
      </c>
      <c r="Z87" s="35">
        <f>IEX!N87</f>
        <v>0</v>
      </c>
      <c r="AA87" s="76">
        <f>STOA!H87</f>
        <v>250.01999999999998</v>
      </c>
      <c r="AB87" s="76">
        <f>-STOA!N87</f>
        <v>-86.039999999999992</v>
      </c>
      <c r="AC87">
        <f t="shared" si="3"/>
        <v>16.555714854289917</v>
      </c>
      <c r="AD87">
        <f t="shared" si="4"/>
        <v>1666.1698874108727</v>
      </c>
      <c r="AE87">
        <f>'IDT-1'!B87</f>
        <v>0</v>
      </c>
      <c r="AF87" s="25"/>
      <c r="AG87">
        <f t="shared" si="5"/>
        <v>1666.1698874108727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-133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9.1783999999999999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708.99387971359829</v>
      </c>
      <c r="P88" s="37">
        <v>58.61</v>
      </c>
      <c r="Q88" s="37">
        <v>37.869999999999997</v>
      </c>
      <c r="R88" s="39">
        <v>0</v>
      </c>
      <c r="S88" s="39">
        <v>0</v>
      </c>
      <c r="T88" s="38">
        <f>SUMPRODUCT(LTA!J88:AN88,LTA!J$101:AN$101,LTA!J$103:AN$103)</f>
        <v>109.33</v>
      </c>
      <c r="U88" s="38">
        <f>SUMPRODUCT(LTA!J88:AN88,LTA!J$102:AN$102,LTA!J$103:AN$103)</f>
        <v>147.76000000000002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514.27</v>
      </c>
      <c r="Z88" s="35">
        <f>IEX!N88</f>
        <v>0</v>
      </c>
      <c r="AA88" s="76">
        <f>STOA!H88</f>
        <v>250.62</v>
      </c>
      <c r="AB88" s="76">
        <f>-STOA!N88</f>
        <v>-86.039999999999992</v>
      </c>
      <c r="AC88">
        <f t="shared" si="3"/>
        <v>15.906848461932835</v>
      </c>
      <c r="AD88">
        <f t="shared" si="4"/>
        <v>1651.8980396046995</v>
      </c>
      <c r="AE88">
        <f>'IDT-1'!B88</f>
        <v>0</v>
      </c>
      <c r="AF88" s="25"/>
      <c r="AG88">
        <f t="shared" si="5"/>
        <v>1651.8980396046995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-99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9.1783999999999999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699.41419388359498</v>
      </c>
      <c r="P89" s="37">
        <v>58.61</v>
      </c>
      <c r="Q89" s="37">
        <v>19.91</v>
      </c>
      <c r="R89" s="39">
        <v>0</v>
      </c>
      <c r="S89" s="39">
        <v>0</v>
      </c>
      <c r="T89" s="38">
        <f>SUMPRODUCT(LTA!J89:AN89,LTA!J$101:AN$101,LTA!J$103:AN$103)</f>
        <v>102.01</v>
      </c>
      <c r="U89" s="38">
        <f>SUMPRODUCT(LTA!J89:AN89,LTA!J$102:AN$102,LTA!J$103:AN$103)</f>
        <v>147.96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499.93</v>
      </c>
      <c r="Z89" s="35">
        <f>IEX!N89</f>
        <v>0</v>
      </c>
      <c r="AA89" s="76">
        <f>STOA!H89</f>
        <v>250.82</v>
      </c>
      <c r="AB89" s="76">
        <f>-STOA!N89</f>
        <v>-86.039999999999992</v>
      </c>
      <c r="AC89">
        <f t="shared" si="3"/>
        <v>15.337539273676303</v>
      </c>
      <c r="AD89">
        <f t="shared" si="4"/>
        <v>1627.6676629629524</v>
      </c>
      <c r="AE89">
        <f>'IDT-1'!B89</f>
        <v>0</v>
      </c>
      <c r="AF89" s="25"/>
      <c r="AG89">
        <f t="shared" si="5"/>
        <v>1627.6676629629524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-75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9.1783999999999999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696.95419388359494</v>
      </c>
      <c r="P90" s="37">
        <v>58.61</v>
      </c>
      <c r="Q90" s="37">
        <v>19.91</v>
      </c>
      <c r="R90" s="39">
        <v>0</v>
      </c>
      <c r="S90" s="39">
        <v>0</v>
      </c>
      <c r="T90" s="38">
        <f>SUMPRODUCT(LTA!J90:AN90,LTA!J$101:AN$101,LTA!J$103:AN$103)</f>
        <v>102.67</v>
      </c>
      <c r="U90" s="38">
        <f>SUMPRODUCT(LTA!J90:AN90,LTA!J$102:AN$102,LTA!J$103:AN$103)</f>
        <v>147.76000000000002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461.71</v>
      </c>
      <c r="Z90" s="35">
        <f>IEX!N90</f>
        <v>0</v>
      </c>
      <c r="AA90" s="76">
        <f>STOA!H90</f>
        <v>250.62</v>
      </c>
      <c r="AB90" s="76">
        <f>-STOA!N90</f>
        <v>-86.039999999999992</v>
      </c>
      <c r="AC90">
        <f t="shared" si="3"/>
        <v>14.998679318828492</v>
      </c>
      <c r="AD90">
        <f t="shared" si="4"/>
        <v>1590.5865229178005</v>
      </c>
      <c r="AE90">
        <f>'IDT-1'!B90</f>
        <v>0</v>
      </c>
      <c r="AF90" s="25"/>
      <c r="AG90">
        <f t="shared" si="5"/>
        <v>1590.5865229178005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-72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10.221399999999999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655.70419388359494</v>
      </c>
      <c r="P91" s="37">
        <v>58.61</v>
      </c>
      <c r="Q91" s="37">
        <v>19.91</v>
      </c>
      <c r="R91" s="39">
        <v>0</v>
      </c>
      <c r="S91" s="39">
        <v>0</v>
      </c>
      <c r="T91" s="38">
        <f>SUMPRODUCT(LTA!J91:AN91,LTA!J$101:AN$101,LTA!J$103:AN$103)</f>
        <v>93.01</v>
      </c>
      <c r="U91" s="38">
        <f>SUMPRODUCT(LTA!J91:AN91,LTA!J$102:AN$102,LTA!J$103:AN$103)</f>
        <v>120.36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399.56</v>
      </c>
      <c r="Z91" s="35">
        <f>IEX!N91</f>
        <v>0</v>
      </c>
      <c r="AA91" s="76">
        <f>STOA!H91</f>
        <v>250.13</v>
      </c>
      <c r="AB91" s="76">
        <f>-STOA!N91</f>
        <v>-86.039999999999992</v>
      </c>
      <c r="AC91">
        <f t="shared" si="3"/>
        <v>13.608674624089526</v>
      </c>
      <c r="AD91">
        <f t="shared" si="4"/>
        <v>1490.0695276125393</v>
      </c>
      <c r="AE91">
        <f>'IDT-1'!B91</f>
        <v>5.423</v>
      </c>
      <c r="AF91" s="25"/>
      <c r="AG91">
        <f t="shared" si="5"/>
        <v>1495.4925276125393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-34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10.221399999999999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626.58419388359493</v>
      </c>
      <c r="P92" s="37">
        <v>58.61</v>
      </c>
      <c r="Q92" s="37">
        <v>19.91</v>
      </c>
      <c r="R92" s="39">
        <v>0</v>
      </c>
      <c r="S92" s="39">
        <v>0</v>
      </c>
      <c r="T92" s="38">
        <f>SUMPRODUCT(LTA!J92:AN92,LTA!J$101:AN$101,LTA!J$103:AN$103)</f>
        <v>89.66</v>
      </c>
      <c r="U92" s="38">
        <f>SUMPRODUCT(LTA!J92:AN92,LTA!J$102:AN$102,LTA!J$103:AN$103)</f>
        <v>121.25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335.52</v>
      </c>
      <c r="Z92" s="35">
        <f>IEX!N92</f>
        <v>0</v>
      </c>
      <c r="AA92" s="76">
        <f>STOA!H92</f>
        <v>249.51999999999998</v>
      </c>
      <c r="AB92" s="76">
        <f>-STOA!N92</f>
        <v>-86.039999999999992</v>
      </c>
      <c r="AC92">
        <f t="shared" si="3"/>
        <v>12.622241075611397</v>
      </c>
      <c r="AD92">
        <f t="shared" si="4"/>
        <v>1424.8259611610174</v>
      </c>
      <c r="AE92">
        <f>'IDT-1'!B92</f>
        <v>13.558</v>
      </c>
      <c r="AF92" s="25"/>
      <c r="AG92">
        <f t="shared" si="5"/>
        <v>1438.3839611610174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-4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10.221399999999999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627.53104909373985</v>
      </c>
      <c r="P93" s="37">
        <v>58.61</v>
      </c>
      <c r="Q93" s="37">
        <v>19.91</v>
      </c>
      <c r="R93" s="39">
        <v>0</v>
      </c>
      <c r="S93" s="39">
        <v>0</v>
      </c>
      <c r="T93" s="38">
        <f>SUMPRODUCT(LTA!J93:AN93,LTA!J$101:AN$101,LTA!J$103:AN$103)</f>
        <v>101.01</v>
      </c>
      <c r="U93" s="38">
        <f>SUMPRODUCT(LTA!J93:AN93,LTA!J$102:AN$102,LTA!J$103:AN$103)</f>
        <v>135.13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264.79000000000002</v>
      </c>
      <c r="Z93" s="35">
        <f>IEX!N93</f>
        <v>0</v>
      </c>
      <c r="AA93" s="76">
        <f>STOA!H93</f>
        <v>248.91999999999996</v>
      </c>
      <c r="AB93" s="76">
        <f>-STOA!N93</f>
        <v>-86.039999999999992</v>
      </c>
      <c r="AC93">
        <f t="shared" si="3"/>
        <v>12.27790786453313</v>
      </c>
      <c r="AD93">
        <f t="shared" si="4"/>
        <v>1379.0171495822406</v>
      </c>
      <c r="AE93">
        <f>'IDT-1'!B93</f>
        <v>27.116</v>
      </c>
      <c r="AF93" s="25"/>
      <c r="AG93">
        <f t="shared" si="5"/>
        <v>1406.1331495822405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-5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10.221399999999999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631.62088934137626</v>
      </c>
      <c r="P94" s="37">
        <v>58.613826224328591</v>
      </c>
      <c r="Q94" s="37">
        <v>25.960000000000004</v>
      </c>
      <c r="R94" s="39">
        <v>0</v>
      </c>
      <c r="S94" s="39">
        <v>0</v>
      </c>
      <c r="T94" s="38">
        <f>SUMPRODUCT(LTA!J94:AN94,LTA!J$101:AN$101,LTA!J$103:AN$103)</f>
        <v>100</v>
      </c>
      <c r="U94" s="38">
        <f>SUMPRODUCT(LTA!J94:AN94,LTA!J$102:AN$102,LTA!J$103:AN$103)</f>
        <v>136.75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177.8</v>
      </c>
      <c r="Z94" s="35">
        <f>IEX!N94</f>
        <v>0</v>
      </c>
      <c r="AA94" s="76">
        <f>STOA!H94</f>
        <v>248.51999999999998</v>
      </c>
      <c r="AB94" s="76">
        <f>-STOA!N94</f>
        <v>-86.039999999999992</v>
      </c>
      <c r="AC94">
        <f t="shared" si="3"/>
        <v>11.812281871601437</v>
      </c>
      <c r="AD94">
        <f t="shared" si="4"/>
        <v>1329.8264420471373</v>
      </c>
      <c r="AE94">
        <f>'IDT-1'!B94</f>
        <v>10</v>
      </c>
      <c r="AF94" s="25"/>
      <c r="AG94">
        <f t="shared" si="5"/>
        <v>1339.8264420471373</v>
      </c>
      <c r="AI94" s="35">
        <f>PXIL!H94</f>
        <v>0</v>
      </c>
      <c r="AJ94" s="35">
        <f>PXIL!N94</f>
        <v>0</v>
      </c>
      <c r="AK94" s="35">
        <f>RTM_IEX!H94</f>
        <v>21.98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10.221399999999999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30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630.21986510587215</v>
      </c>
      <c r="P95" s="37">
        <v>58.613826224328591</v>
      </c>
      <c r="Q95" s="37">
        <v>25.960000000000004</v>
      </c>
      <c r="R95" s="39">
        <v>0</v>
      </c>
      <c r="S95" s="39">
        <v>0</v>
      </c>
      <c r="T95" s="38">
        <f>SUMPRODUCT(LTA!J95:AN95,LTA!J$101:AN$101,LTA!J$103:AN$103)</f>
        <v>105.33</v>
      </c>
      <c r="U95" s="38">
        <f>SUMPRODUCT(LTA!J95:AN95,LTA!J$102:AN$102,LTA!J$103:AN$103)</f>
        <v>139.82999999999998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113.75</v>
      </c>
      <c r="Z95" s="35">
        <f>IEX!N95</f>
        <v>0</v>
      </c>
      <c r="AA95" s="76">
        <f>STOA!H95</f>
        <v>249.11999999999995</v>
      </c>
      <c r="AB95" s="76">
        <f>-STOA!N95</f>
        <v>-86.039999999999992</v>
      </c>
      <c r="AC95">
        <f t="shared" si="3"/>
        <v>11.434597882564503</v>
      </c>
      <c r="AD95">
        <f t="shared" si="4"/>
        <v>1281.78310180067</v>
      </c>
      <c r="AE95">
        <f>'IDT-1'!B95</f>
        <v>0</v>
      </c>
      <c r="AF95" s="25"/>
      <c r="AG95">
        <f t="shared" si="5"/>
        <v>1281.78310180067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10.221399999999999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30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630.21384324689166</v>
      </c>
      <c r="P96" s="37">
        <v>58.613826224328591</v>
      </c>
      <c r="Q96" s="37">
        <v>25.960000000000004</v>
      </c>
      <c r="R96" s="39">
        <v>0</v>
      </c>
      <c r="S96" s="39">
        <v>0</v>
      </c>
      <c r="T96" s="38">
        <f>SUMPRODUCT(LTA!J96:AN96,LTA!J$101:AN$101,LTA!J$103:AN$103)</f>
        <v>104</v>
      </c>
      <c r="U96" s="38">
        <f>SUMPRODUCT(LTA!J96:AN96,LTA!J$102:AN$102,LTA!J$103:AN$103)</f>
        <v>140.96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54.48</v>
      </c>
      <c r="Z96" s="35">
        <f>IEX!N96</f>
        <v>0</v>
      </c>
      <c r="AA96" s="76">
        <f>STOA!H96</f>
        <v>249.72999999999996</v>
      </c>
      <c r="AB96" s="76">
        <f>-STOA!N96</f>
        <v>-86.039999999999992</v>
      </c>
      <c r="AC96">
        <f t="shared" si="3"/>
        <v>10.975442912064459</v>
      </c>
      <c r="AD96">
        <f t="shared" si="4"/>
        <v>1223.3762349121898</v>
      </c>
      <c r="AE96">
        <f>'IDT-1'!B96</f>
        <v>0</v>
      </c>
      <c r="AF96" s="25"/>
      <c r="AG96">
        <f t="shared" si="5"/>
        <v>1223.3762349121898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10.221399999999999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30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629.88589850216886</v>
      </c>
      <c r="P97" s="37">
        <v>58.613826224328591</v>
      </c>
      <c r="Q97" s="37">
        <v>25.960000000000004</v>
      </c>
      <c r="R97" s="39">
        <v>0</v>
      </c>
      <c r="S97" s="39">
        <v>0</v>
      </c>
      <c r="T97" s="38">
        <f>SUMPRODUCT(LTA!J97:AN97,LTA!J$101:AN$101,LTA!J$103:AN$103)</f>
        <v>102.99</v>
      </c>
      <c r="U97" s="38">
        <f>SUMPRODUCT(LTA!J97:AN97,LTA!J$102:AN$102,LTA!J$103:AN$103)</f>
        <v>142.05000000000001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250.32999999999998</v>
      </c>
      <c r="AB97" s="76">
        <f>-STOA!N97</f>
        <v>-86.039999999999992</v>
      </c>
      <c r="AC97">
        <f t="shared" si="3"/>
        <v>10.627812943055618</v>
      </c>
      <c r="AD97">
        <f t="shared" si="4"/>
        <v>1179.1559201364755</v>
      </c>
      <c r="AE97">
        <f>'IDT-1'!B97</f>
        <v>0</v>
      </c>
      <c r="AF97" s="25"/>
      <c r="AG97">
        <f t="shared" si="5"/>
        <v>1179.1559201364755</v>
      </c>
      <c r="AI97" s="35">
        <f>PXIL!H97</f>
        <v>0</v>
      </c>
      <c r="AJ97" s="35">
        <f>PXIL!N97</f>
        <v>0</v>
      </c>
      <c r="AK97" s="35">
        <f>RTM_IEX!H97</f>
        <v>9.56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10.221399999999999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30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629.88589850216886</v>
      </c>
      <c r="P98" s="37">
        <v>58.613826224328591</v>
      </c>
      <c r="Q98" s="37">
        <v>25.960000000000004</v>
      </c>
      <c r="R98" s="39">
        <v>0</v>
      </c>
      <c r="S98" s="39">
        <v>0</v>
      </c>
      <c r="T98" s="38">
        <f>SUMPRODUCT(LTA!J98:AN98,LTA!J$101:AN$101,LTA!J$103:AN$103)</f>
        <v>100.99</v>
      </c>
      <c r="U98" s="38">
        <f>SUMPRODUCT(LTA!J98:AN98,LTA!J$102:AN$102,LTA!J$103:AN$103)</f>
        <v>142.94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250.72999999999996</v>
      </c>
      <c r="AB98" s="76">
        <f>-STOA!N98</f>
        <v>-86.039999999999992</v>
      </c>
      <c r="AC98">
        <f t="shared" si="3"/>
        <v>10.987940766881463</v>
      </c>
      <c r="AD98">
        <f t="shared" si="4"/>
        <v>1112.5257923126501</v>
      </c>
      <c r="AE98">
        <f>'IDT-1'!B98</f>
        <v>0</v>
      </c>
      <c r="AF98" s="25"/>
      <c r="AG98">
        <f t="shared" si="5"/>
        <v>1112.5257923126501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-56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0.23364034399999981</v>
      </c>
      <c r="E99">
        <f t="shared" si="6"/>
        <v>0.38376057762639881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18.841291279492676</v>
      </c>
      <c r="P99" s="37">
        <f t="shared" si="6"/>
        <v>1.1999953121146363</v>
      </c>
      <c r="Q99" s="37">
        <f t="shared" si="6"/>
        <v>0.77896376843552873</v>
      </c>
      <c r="R99" s="39">
        <f t="shared" si="6"/>
        <v>0.3682188005726954</v>
      </c>
      <c r="S99" s="39">
        <f t="shared" si="6"/>
        <v>0</v>
      </c>
      <c r="T99" s="38">
        <f t="shared" si="6"/>
        <v>3.5376200000000004</v>
      </c>
      <c r="U99" s="38">
        <f t="shared" si="6"/>
        <v>1.9673575000000001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2.9499600000000004</v>
      </c>
      <c r="Z99" s="35">
        <f t="shared" si="6"/>
        <v>-0.85650000000000004</v>
      </c>
      <c r="AA99" s="76">
        <f t="shared" si="6"/>
        <v>6.0626999999999978</v>
      </c>
      <c r="AB99" s="76">
        <f t="shared" si="6"/>
        <v>-0.51623999999999992</v>
      </c>
      <c r="AC99">
        <f t="shared" si="6"/>
        <v>0.31138144599192041</v>
      </c>
      <c r="AD99">
        <f t="shared" si="6"/>
        <v>35.580061136250023</v>
      </c>
      <c r="AE99">
        <f t="shared" si="6"/>
        <v>3.2858999999999992E-2</v>
      </c>
      <c r="AG99">
        <f t="shared" si="6"/>
        <v>35.612920136250025</v>
      </c>
      <c r="AI99">
        <f t="shared" si="6"/>
        <v>0</v>
      </c>
      <c r="AJ99">
        <f t="shared" si="6"/>
        <v>0</v>
      </c>
      <c r="AK99">
        <f t="shared" si="6"/>
        <v>1.4777599999999995</v>
      </c>
      <c r="AL99">
        <f t="shared" si="6"/>
        <v>-0.63400000000000001</v>
      </c>
      <c r="AM99">
        <f t="shared" si="6"/>
        <v>0</v>
      </c>
      <c r="AN99">
        <f t="shared" si="6"/>
        <v>0</v>
      </c>
      <c r="AO99">
        <f t="shared" si="6"/>
        <v>6.6915000000000002E-2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45669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6.0657999999999994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586.50449019426378</v>
      </c>
      <c r="P3" s="37">
        <v>17.210000000000004</v>
      </c>
      <c r="Q3" s="37">
        <v>15.010000000000002</v>
      </c>
      <c r="R3" s="39">
        <v>0</v>
      </c>
      <c r="S3" s="39">
        <v>0</v>
      </c>
      <c r="T3" s="38">
        <f>SUMPRODUCT(LTA!J3:AN3,LTA!J$101:AN$101,LTA!J$104:AN$104)</f>
        <v>30.33</v>
      </c>
      <c r="U3" s="38">
        <f>SUMPRODUCT(LTA!J3:AN3,LTA!J$102:AN$102,LTA!J$104:AN$104)</f>
        <v>62.24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-179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7.3844451071412385</v>
      </c>
      <c r="AD3">
        <f>SUM(B3:AB3,AI3:AV3)-AC3</f>
        <v>499.61765787374259</v>
      </c>
      <c r="AE3">
        <f>'IDT-1'!C3</f>
        <v>0</v>
      </c>
      <c r="AF3" s="25"/>
      <c r="AG3">
        <f>SUM(AD3:AF3)</f>
        <v>499.61765787374259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-40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5.365899999999999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589.47596206353626</v>
      </c>
      <c r="P4" s="37">
        <v>17.210000000000004</v>
      </c>
      <c r="Q4" s="37">
        <v>15.010000000000002</v>
      </c>
      <c r="R4" s="39">
        <v>0</v>
      </c>
      <c r="S4" s="39">
        <v>0</v>
      </c>
      <c r="T4" s="38">
        <f>SUMPRODUCT(LTA!J4:AN4,LTA!J$101:AN$101,LTA!J$104:AN$104)</f>
        <v>29.67</v>
      </c>
      <c r="U4" s="38">
        <f>SUMPRODUCT(LTA!J4:AN4,LTA!J$102:AN$102,LTA!J$104:AN$104)</f>
        <v>61.74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-204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7.6368162344822954</v>
      </c>
      <c r="AD4">
        <f t="shared" ref="AD4:AD67" si="1">SUM(B4:AB4,AI4:AV4)-AC4</f>
        <v>469.47685861567385</v>
      </c>
      <c r="AE4">
        <f>'IDT-1'!C4</f>
        <v>0</v>
      </c>
      <c r="AF4" s="25"/>
      <c r="AG4">
        <f t="shared" ref="AG4:AG67" si="2">SUM(AD4:AF4)</f>
        <v>469.47685861567385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-46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5.365899999999999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591.13134974469574</v>
      </c>
      <c r="P5" s="37">
        <v>17.210000000000004</v>
      </c>
      <c r="Q5" s="37">
        <v>15.010000000000002</v>
      </c>
      <c r="R5" s="39">
        <v>0</v>
      </c>
      <c r="S5" s="39">
        <v>0</v>
      </c>
      <c r="T5" s="38">
        <f>SUMPRODUCT(LTA!J5:AN5,LTA!J$101:AN$101,LTA!J$104:AN$104)</f>
        <v>29.67</v>
      </c>
      <c r="U5" s="38">
        <f>SUMPRODUCT(LTA!J5:AN5,LTA!J$102:AN$102,LTA!J$104:AN$104)</f>
        <v>61.24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-229</v>
      </c>
      <c r="AA5" s="76">
        <f>STOA!I5</f>
        <v>0</v>
      </c>
      <c r="AB5" s="76">
        <f>-STOA!O5</f>
        <v>0</v>
      </c>
      <c r="AC5">
        <f t="shared" si="0"/>
        <v>7.8423612154604481</v>
      </c>
      <c r="AD5">
        <f t="shared" si="1"/>
        <v>445.42670131585515</v>
      </c>
      <c r="AE5">
        <f>'IDT-1'!C5</f>
        <v>0</v>
      </c>
      <c r="AF5" s="25"/>
      <c r="AG5">
        <f t="shared" si="2"/>
        <v>445.42670131585515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-46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5.365899999999999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595.34134974469578</v>
      </c>
      <c r="P6" s="37">
        <v>17.210000000000004</v>
      </c>
      <c r="Q6" s="37">
        <v>15.010000000000002</v>
      </c>
      <c r="R6" s="39">
        <v>0</v>
      </c>
      <c r="S6" s="39">
        <v>0</v>
      </c>
      <c r="T6" s="38">
        <f>SUMPRODUCT(LTA!J6:AN6,LTA!J$101:AN$101,LTA!J$104:AN$104)</f>
        <v>29.33</v>
      </c>
      <c r="U6" s="38">
        <f>SUMPRODUCT(LTA!J6:AN6,LTA!J$102:AN$102,LTA!J$104:AN$104)</f>
        <v>60.9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-249</v>
      </c>
      <c r="AA6" s="76">
        <f>STOA!I6</f>
        <v>0</v>
      </c>
      <c r="AB6" s="76">
        <f>-STOA!O6</f>
        <v>0</v>
      </c>
      <c r="AC6">
        <f t="shared" si="0"/>
        <v>8.0585668542429527</v>
      </c>
      <c r="AD6">
        <f t="shared" si="1"/>
        <v>424.74049567707277</v>
      </c>
      <c r="AE6">
        <f>'IDT-1'!C6</f>
        <v>0</v>
      </c>
      <c r="AF6" s="25"/>
      <c r="AG6">
        <f t="shared" si="2"/>
        <v>424.74049567707277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-50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5.365899999999999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595.34134974469578</v>
      </c>
      <c r="P7" s="37">
        <v>17.210000000000004</v>
      </c>
      <c r="Q7" s="37">
        <v>15.010000000000002</v>
      </c>
      <c r="R7" s="39">
        <v>0</v>
      </c>
      <c r="S7" s="39">
        <v>0</v>
      </c>
      <c r="T7" s="38">
        <f>SUMPRODUCT(LTA!J7:AN7,LTA!J$101:AN$101,LTA!J$104:AN$104)</f>
        <v>19.329999999999998</v>
      </c>
      <c r="U7" s="38">
        <f>SUMPRODUCT(LTA!J7:AN7,LTA!J$102:AN$102,LTA!J$104:AN$104)</f>
        <v>60.74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-264</v>
      </c>
      <c r="AA7" s="76">
        <f>STOA!I7</f>
        <v>0</v>
      </c>
      <c r="AB7" s="76">
        <f>-STOA!O7</f>
        <v>0</v>
      </c>
      <c r="AC7">
        <f t="shared" si="0"/>
        <v>8.0107641273733705</v>
      </c>
      <c r="AD7">
        <f t="shared" si="1"/>
        <v>410.62829840394238</v>
      </c>
      <c r="AE7">
        <f>'IDT-1'!C7</f>
        <v>0</v>
      </c>
      <c r="AF7" s="25"/>
      <c r="AG7">
        <f t="shared" si="2"/>
        <v>410.62829840394238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-39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5.365899999999999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595.34134974469578</v>
      </c>
      <c r="P8" s="37">
        <v>17.210000000000004</v>
      </c>
      <c r="Q8" s="37">
        <v>15.010000000000002</v>
      </c>
      <c r="R8" s="39">
        <v>0</v>
      </c>
      <c r="S8" s="39">
        <v>0</v>
      </c>
      <c r="T8" s="38">
        <f>SUMPRODUCT(LTA!J8:AN8,LTA!J$101:AN$101,LTA!J$104:AN$104)</f>
        <v>19.670000000000002</v>
      </c>
      <c r="U8" s="38">
        <f>SUMPRODUCT(LTA!J8:AN8,LTA!J$102:AN$102,LTA!J$104:AN$104)</f>
        <v>60.74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-279</v>
      </c>
      <c r="AA8" s="76">
        <f>STOA!I8</f>
        <v>0</v>
      </c>
      <c r="AB8" s="76">
        <f>-STOA!O8</f>
        <v>0</v>
      </c>
      <c r="AC8">
        <f t="shared" si="0"/>
        <v>8.1313359016124345</v>
      </c>
      <c r="AD8">
        <f t="shared" si="1"/>
        <v>395.84772662970323</v>
      </c>
      <c r="AE8">
        <f>'IDT-1'!C8</f>
        <v>0</v>
      </c>
      <c r="AF8" s="25"/>
      <c r="AG8">
        <f t="shared" si="2"/>
        <v>395.84772662970323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-39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5.365899999999999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595.34134974469578</v>
      </c>
      <c r="P9" s="37">
        <v>17.210000000000004</v>
      </c>
      <c r="Q9" s="37">
        <v>15.010000000000002</v>
      </c>
      <c r="R9" s="39">
        <v>0</v>
      </c>
      <c r="S9" s="39">
        <v>0</v>
      </c>
      <c r="T9" s="38">
        <f>SUMPRODUCT(LTA!J9:AN9,LTA!J$101:AN$101,LTA!J$104:AN$104)</f>
        <v>19.329999999999998</v>
      </c>
      <c r="U9" s="38">
        <f>SUMPRODUCT(LTA!J9:AN9,LTA!J$102:AN$102,LTA!J$104:AN$104)</f>
        <v>60.74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-304</v>
      </c>
      <c r="AA9" s="76">
        <f>STOA!I9</f>
        <v>0</v>
      </c>
      <c r="AB9" s="76">
        <f>-STOA!O9</f>
        <v>0</v>
      </c>
      <c r="AC9">
        <f t="shared" si="0"/>
        <v>8.2308810392862917</v>
      </c>
      <c r="AD9">
        <f t="shared" si="1"/>
        <v>382.40818149202943</v>
      </c>
      <c r="AE9">
        <f>'IDT-1'!C9</f>
        <v>0</v>
      </c>
      <c r="AF9" s="25"/>
      <c r="AG9">
        <f t="shared" si="2"/>
        <v>382.40818149202943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5.365899999999999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595.34134974469578</v>
      </c>
      <c r="P10" s="37">
        <v>17.210000000000004</v>
      </c>
      <c r="Q10" s="37">
        <v>15.010000000000002</v>
      </c>
      <c r="R10" s="39">
        <v>0</v>
      </c>
      <c r="S10" s="39">
        <v>0</v>
      </c>
      <c r="T10" s="38">
        <f>SUMPRODUCT(LTA!J10:AN10,LTA!J$101:AN$101,LTA!J$104:AN$104)</f>
        <v>19</v>
      </c>
      <c r="U10" s="38">
        <f>SUMPRODUCT(LTA!J10:AN10,LTA!J$102:AN$102,LTA!J$104:AN$104)</f>
        <v>60.9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-314</v>
      </c>
      <c r="AA10" s="76">
        <f>STOA!I10</f>
        <v>0</v>
      </c>
      <c r="AB10" s="76">
        <f>-STOA!O10</f>
        <v>0</v>
      </c>
      <c r="AC10">
        <f t="shared" si="0"/>
        <v>8.316029540394938</v>
      </c>
      <c r="AD10">
        <f t="shared" si="1"/>
        <v>371.15303299092074</v>
      </c>
      <c r="AE10">
        <f>'IDT-1'!C10</f>
        <v>0</v>
      </c>
      <c r="AF10" s="25"/>
      <c r="AG10">
        <f t="shared" si="2"/>
        <v>371.15303299092074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-28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5.8324999999999996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600.71932655998239</v>
      </c>
      <c r="P11" s="37">
        <v>17.210000000000004</v>
      </c>
      <c r="Q11" s="37">
        <v>15.010000000000002</v>
      </c>
      <c r="R11" s="39">
        <v>0</v>
      </c>
      <c r="S11" s="39">
        <v>0</v>
      </c>
      <c r="T11" s="38">
        <f>SUMPRODUCT(LTA!J11:AN11,LTA!J$101:AN$101,LTA!J$104:AN$104)</f>
        <v>18</v>
      </c>
      <c r="U11" s="38">
        <f>SUMPRODUCT(LTA!J11:AN11,LTA!J$102:AN$102,LTA!J$104:AN$104)</f>
        <v>61.07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-329</v>
      </c>
      <c r="AA11" s="76">
        <f>STOA!I11</f>
        <v>0</v>
      </c>
      <c r="AB11" s="76">
        <f>-STOA!O11</f>
        <v>0</v>
      </c>
      <c r="AC11">
        <f t="shared" si="0"/>
        <v>8.4258951040976129</v>
      </c>
      <c r="AD11">
        <f t="shared" si="1"/>
        <v>367.05774424250473</v>
      </c>
      <c r="AE11">
        <f>'IDT-1'!C11</f>
        <v>0</v>
      </c>
      <c r="AF11" s="25"/>
      <c r="AG11">
        <f t="shared" si="2"/>
        <v>367.05774424250473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-22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5.8324999999999996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600.71932655998239</v>
      </c>
      <c r="P12" s="37">
        <v>17.210000000000004</v>
      </c>
      <c r="Q12" s="37">
        <v>15.010000000000002</v>
      </c>
      <c r="R12" s="39">
        <v>0</v>
      </c>
      <c r="S12" s="39">
        <v>0</v>
      </c>
      <c r="T12" s="38">
        <f>SUMPRODUCT(LTA!J12:AN12,LTA!J$101:AN$101,LTA!J$104:AN$104)</f>
        <v>16.670000000000002</v>
      </c>
      <c r="U12" s="38">
        <f>SUMPRODUCT(LTA!J12:AN12,LTA!J$102:AN$102,LTA!J$104:AN$104)</f>
        <v>61.4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-339</v>
      </c>
      <c r="AA12" s="76">
        <f>STOA!I12</f>
        <v>0</v>
      </c>
      <c r="AB12" s="76">
        <f>-STOA!O12</f>
        <v>0</v>
      </c>
      <c r="AC12">
        <f t="shared" si="0"/>
        <v>8.4888469686410488</v>
      </c>
      <c r="AD12">
        <f t="shared" si="1"/>
        <v>356.99479237796118</v>
      </c>
      <c r="AE12">
        <f>'IDT-1'!C12</f>
        <v>0</v>
      </c>
      <c r="AF12" s="25"/>
      <c r="AG12">
        <f t="shared" si="2"/>
        <v>356.99479237796118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-21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5.8324999999999996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599.44424655998239</v>
      </c>
      <c r="P13" s="37">
        <v>17.210000000000004</v>
      </c>
      <c r="Q13" s="37">
        <v>15.010000000000002</v>
      </c>
      <c r="R13" s="39">
        <v>0</v>
      </c>
      <c r="S13" s="39">
        <v>0</v>
      </c>
      <c r="T13" s="38">
        <f>SUMPRODUCT(LTA!J13:AN13,LTA!J$101:AN$101,LTA!J$104:AN$104)</f>
        <v>16.670000000000002</v>
      </c>
      <c r="U13" s="38">
        <f>SUMPRODUCT(LTA!J13:AN13,LTA!J$102:AN$102,LTA!J$104:AN$104)</f>
        <v>61.57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-349</v>
      </c>
      <c r="AA13" s="76">
        <f>STOA!I13</f>
        <v>0</v>
      </c>
      <c r="AB13" s="76">
        <f>-STOA!O13</f>
        <v>0</v>
      </c>
      <c r="AC13">
        <f t="shared" si="0"/>
        <v>8.5902858005975116</v>
      </c>
      <c r="AD13">
        <f t="shared" si="1"/>
        <v>341.7882735460048</v>
      </c>
      <c r="AE13">
        <f>'IDT-1'!C13</f>
        <v>0</v>
      </c>
      <c r="AF13" s="25"/>
      <c r="AG13">
        <f t="shared" si="2"/>
        <v>341.7882735460048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-25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5.8324999999999996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599.44424655998239</v>
      </c>
      <c r="P14" s="37">
        <v>17.210000000000004</v>
      </c>
      <c r="Q14" s="37">
        <v>15.010000000000002</v>
      </c>
      <c r="R14" s="39">
        <v>0</v>
      </c>
      <c r="S14" s="39">
        <v>0</v>
      </c>
      <c r="T14" s="38">
        <f>SUMPRODUCT(LTA!J14:AN14,LTA!J$101:AN$101,LTA!J$104:AN$104)</f>
        <v>15.33</v>
      </c>
      <c r="U14" s="38">
        <f>SUMPRODUCT(LTA!J14:AN14,LTA!J$102:AN$102,LTA!J$104:AN$104)</f>
        <v>61.9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-364</v>
      </c>
      <c r="AA14" s="76">
        <f>STOA!I14</f>
        <v>0</v>
      </c>
      <c r="AB14" s="76">
        <f>-STOA!O14</f>
        <v>0</v>
      </c>
      <c r="AC14">
        <f t="shared" si="0"/>
        <v>8.6452983468583451</v>
      </c>
      <c r="AD14">
        <f t="shared" si="1"/>
        <v>332.72326099974396</v>
      </c>
      <c r="AE14">
        <f>'IDT-1'!C14</f>
        <v>0</v>
      </c>
      <c r="AF14" s="25"/>
      <c r="AG14">
        <f t="shared" si="2"/>
        <v>332.72326099974396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-18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5.8324999999999996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599.44424655998239</v>
      </c>
      <c r="P15" s="37">
        <v>17.210000000000004</v>
      </c>
      <c r="Q15" s="37">
        <v>15.010000000000002</v>
      </c>
      <c r="R15" s="39">
        <v>0</v>
      </c>
      <c r="S15" s="39">
        <v>0</v>
      </c>
      <c r="T15" s="38">
        <f>SUMPRODUCT(LTA!J15:AN15,LTA!J$101:AN$101,LTA!J$104:AN$104)</f>
        <v>14.33</v>
      </c>
      <c r="U15" s="38">
        <f>SUMPRODUCT(LTA!J15:AN15,LTA!J$102:AN$102,LTA!J$104:AN$104)</f>
        <v>62.4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-379</v>
      </c>
      <c r="AA15" s="76">
        <f>STOA!I15</f>
        <v>0</v>
      </c>
      <c r="AB15" s="76">
        <f>-STOA!O15</f>
        <v>0</v>
      </c>
      <c r="AC15">
        <f t="shared" si="0"/>
        <v>8.7200115296843901</v>
      </c>
      <c r="AD15">
        <f t="shared" si="1"/>
        <v>322.14854781691793</v>
      </c>
      <c r="AE15">
        <f>'IDT-1'!C15</f>
        <v>0</v>
      </c>
      <c r="AF15" s="25"/>
      <c r="AG15">
        <f t="shared" si="2"/>
        <v>322.14854781691793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-13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5.8324999999999996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599.44424655998239</v>
      </c>
      <c r="P16" s="37">
        <v>17.210000000000004</v>
      </c>
      <c r="Q16" s="37">
        <v>15.010000000000002</v>
      </c>
      <c r="R16" s="39">
        <v>0</v>
      </c>
      <c r="S16" s="39">
        <v>0</v>
      </c>
      <c r="T16" s="38">
        <f>SUMPRODUCT(LTA!J16:AN16,LTA!J$101:AN$101,LTA!J$104:AN$104)</f>
        <v>14.67</v>
      </c>
      <c r="U16" s="38">
        <f>SUMPRODUCT(LTA!J16:AN16,LTA!J$102:AN$102,LTA!J$104:AN$104)</f>
        <v>62.9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-379</v>
      </c>
      <c r="AA16" s="76">
        <f>STOA!I16</f>
        <v>0</v>
      </c>
      <c r="AB16" s="76">
        <f>-STOA!O16</f>
        <v>0</v>
      </c>
      <c r="AC16">
        <f t="shared" si="0"/>
        <v>8.7501474845322011</v>
      </c>
      <c r="AD16">
        <f t="shared" si="1"/>
        <v>319.95841186207002</v>
      </c>
      <c r="AE16">
        <f>'IDT-1'!C16</f>
        <v>0</v>
      </c>
      <c r="AF16" s="25"/>
      <c r="AG16">
        <f t="shared" si="2"/>
        <v>319.95841186207002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-16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5.8324999999999996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599.57885887882298</v>
      </c>
      <c r="P17" s="37">
        <v>17.210000000000004</v>
      </c>
      <c r="Q17" s="37">
        <v>15.010000000000002</v>
      </c>
      <c r="R17" s="39">
        <v>0</v>
      </c>
      <c r="S17" s="39">
        <v>0</v>
      </c>
      <c r="T17" s="38">
        <f>SUMPRODUCT(LTA!J17:AN17,LTA!J$101:AN$101,LTA!J$104:AN$104)</f>
        <v>14.33</v>
      </c>
      <c r="U17" s="38">
        <f>SUMPRODUCT(LTA!J17:AN17,LTA!J$102:AN$102,LTA!J$104:AN$104)</f>
        <v>61.74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-369</v>
      </c>
      <c r="AA17" s="76">
        <f>STOA!I17</f>
        <v>0</v>
      </c>
      <c r="AB17" s="76">
        <f>-STOA!O17</f>
        <v>0</v>
      </c>
      <c r="AC17">
        <f t="shared" si="0"/>
        <v>8.7316361423365532</v>
      </c>
      <c r="AD17">
        <f t="shared" si="1"/>
        <v>319.6115355231064</v>
      </c>
      <c r="AE17">
        <f>'IDT-1'!C17</f>
        <v>0</v>
      </c>
      <c r="AF17" s="25"/>
      <c r="AG17">
        <f t="shared" si="2"/>
        <v>319.6115355231064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-25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6.0191400000000002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599.57885887882298</v>
      </c>
      <c r="P18" s="37">
        <v>17.210000000000004</v>
      </c>
      <c r="Q18" s="37">
        <v>15.010000000000002</v>
      </c>
      <c r="R18" s="39">
        <v>0</v>
      </c>
      <c r="S18" s="39">
        <v>0</v>
      </c>
      <c r="T18" s="38">
        <f>SUMPRODUCT(LTA!J18:AN18,LTA!J$101:AN$101,LTA!J$104:AN$104)</f>
        <v>15.33</v>
      </c>
      <c r="U18" s="38">
        <f>SUMPRODUCT(LTA!J18:AN18,LTA!J$102:AN$102,LTA!J$104:AN$104)</f>
        <v>62.24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-379</v>
      </c>
      <c r="AA18" s="76">
        <f>STOA!I18</f>
        <v>0</v>
      </c>
      <c r="AB18" s="76">
        <f>-STOA!O18</f>
        <v>0</v>
      </c>
      <c r="AC18">
        <f t="shared" si="0"/>
        <v>8.7683758891843677</v>
      </c>
      <c r="AD18">
        <f t="shared" si="1"/>
        <v>318.26143577625857</v>
      </c>
      <c r="AE18">
        <f>'IDT-1'!C18</f>
        <v>0</v>
      </c>
      <c r="AF18" s="25"/>
      <c r="AG18">
        <f t="shared" si="2"/>
        <v>318.26143577625857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-18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6.0191400000000002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604.1762971047998</v>
      </c>
      <c r="P19" s="37">
        <v>17.210000000000004</v>
      </c>
      <c r="Q19" s="37">
        <v>15.010000000000002</v>
      </c>
      <c r="R19" s="39">
        <v>0</v>
      </c>
      <c r="S19" s="39">
        <v>0</v>
      </c>
      <c r="T19" s="38">
        <f>SUMPRODUCT(LTA!J19:AN19,LTA!J$101:AN$101,LTA!J$104:AN$104)</f>
        <v>16.329999999999998</v>
      </c>
      <c r="U19" s="38">
        <f>SUMPRODUCT(LTA!J19:AN19,LTA!J$102:AN$102,LTA!J$104:AN$104)</f>
        <v>62.74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-369</v>
      </c>
      <c r="AA19" s="76">
        <f>STOA!I19</f>
        <v>0</v>
      </c>
      <c r="AB19" s="76">
        <f>-STOA!O19</f>
        <v>0</v>
      </c>
      <c r="AC19">
        <f t="shared" si="0"/>
        <v>8.8098686069331613</v>
      </c>
      <c r="AD19">
        <f t="shared" si="1"/>
        <v>325.54738357535552</v>
      </c>
      <c r="AE19">
        <f>'IDT-1'!C19</f>
        <v>0</v>
      </c>
      <c r="AF19" s="25"/>
      <c r="AG19">
        <f t="shared" si="2"/>
        <v>325.54738357535552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-27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6.0191400000000002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604.1762971047998</v>
      </c>
      <c r="P20" s="37">
        <v>17.210000000000004</v>
      </c>
      <c r="Q20" s="37">
        <v>15.010000000000002</v>
      </c>
      <c r="R20" s="39">
        <v>0</v>
      </c>
      <c r="S20" s="39">
        <v>0</v>
      </c>
      <c r="T20" s="38">
        <f>SUMPRODUCT(LTA!J20:AN20,LTA!J$101:AN$101,LTA!J$104:AN$104)</f>
        <v>16.670000000000002</v>
      </c>
      <c r="U20" s="38">
        <f>SUMPRODUCT(LTA!J20:AN20,LTA!J$102:AN$102,LTA!J$104:AN$104)</f>
        <v>63.4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-364</v>
      </c>
      <c r="AA20" s="76">
        <f>STOA!I20</f>
        <v>0</v>
      </c>
      <c r="AB20" s="76">
        <f>-STOA!O20</f>
        <v>0</v>
      </c>
      <c r="AC20">
        <f t="shared" si="0"/>
        <v>8.7940846520853455</v>
      </c>
      <c r="AD20">
        <f t="shared" si="1"/>
        <v>329.5631675302032</v>
      </c>
      <c r="AE20">
        <f>'IDT-1'!C20</f>
        <v>0</v>
      </c>
      <c r="AF20" s="25"/>
      <c r="AG20">
        <f t="shared" si="2"/>
        <v>329.5631675302032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-29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6.0191400000000002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604.1762971047998</v>
      </c>
      <c r="P21" s="37">
        <v>17.210000000000004</v>
      </c>
      <c r="Q21" s="37">
        <v>15.010000000000002</v>
      </c>
      <c r="R21" s="39">
        <v>0</v>
      </c>
      <c r="S21" s="39">
        <v>0</v>
      </c>
      <c r="T21" s="38">
        <f>SUMPRODUCT(LTA!J21:AN21,LTA!J$101:AN$101,LTA!J$104:AN$104)</f>
        <v>17.329999999999998</v>
      </c>
      <c r="U21" s="38">
        <f>SUMPRODUCT(LTA!J21:AN21,LTA!J$102:AN$102,LTA!J$104:AN$104)</f>
        <v>64.069999999999993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-349</v>
      </c>
      <c r="AA21" s="76">
        <f>STOA!I21</f>
        <v>0</v>
      </c>
      <c r="AB21" s="76">
        <f>-STOA!O21</f>
        <v>0</v>
      </c>
      <c r="AC21">
        <f t="shared" si="0"/>
        <v>8.7651520606723246</v>
      </c>
      <c r="AD21">
        <f t="shared" si="1"/>
        <v>335.92210012161627</v>
      </c>
      <c r="AE21">
        <f>'IDT-1'!C21</f>
        <v>0</v>
      </c>
      <c r="AF21" s="25"/>
      <c r="AG21">
        <f t="shared" si="2"/>
        <v>335.92210012161627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-39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6.0191400000000002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604.1762971047998</v>
      </c>
      <c r="P22" s="37">
        <v>17.210000000000004</v>
      </c>
      <c r="Q22" s="37">
        <v>15.010000000000002</v>
      </c>
      <c r="R22" s="39">
        <v>0</v>
      </c>
      <c r="S22" s="39">
        <v>0</v>
      </c>
      <c r="T22" s="38">
        <f>SUMPRODUCT(LTA!J22:AN22,LTA!J$101:AN$101,LTA!J$104:AN$104)</f>
        <v>17.670000000000002</v>
      </c>
      <c r="U22" s="38">
        <f>SUMPRODUCT(LTA!J22:AN22,LTA!J$102:AN$102,LTA!J$104:AN$104)</f>
        <v>64.239999999999995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-349</v>
      </c>
      <c r="AA22" s="76">
        <f>STOA!I22</f>
        <v>0</v>
      </c>
      <c r="AB22" s="76">
        <f>-STOA!O22</f>
        <v>0</v>
      </c>
      <c r="AC22">
        <f t="shared" si="0"/>
        <v>8.6983781961288855</v>
      </c>
      <c r="AD22">
        <f t="shared" si="1"/>
        <v>345.49887398615971</v>
      </c>
      <c r="AE22">
        <f>'IDT-1'!C22</f>
        <v>0</v>
      </c>
      <c r="AF22" s="25"/>
      <c r="AG22">
        <f t="shared" si="2"/>
        <v>345.49887398615971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6.0191400000000002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604.29368130098499</v>
      </c>
      <c r="P23" s="37">
        <v>17.210000000000004</v>
      </c>
      <c r="Q23" s="37">
        <v>15.010000000000002</v>
      </c>
      <c r="R23" s="39">
        <v>0</v>
      </c>
      <c r="S23" s="39">
        <v>0</v>
      </c>
      <c r="T23" s="38">
        <f>SUMPRODUCT(LTA!J23:AN23,LTA!J$101:AN$101,LTA!J$104:AN$104)</f>
        <v>18</v>
      </c>
      <c r="U23" s="38">
        <f>SUMPRODUCT(LTA!J23:AN23,LTA!J$102:AN$102,LTA!J$104:AN$104)</f>
        <v>64.239999999999995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-294</v>
      </c>
      <c r="AA23" s="76">
        <f>STOA!I23</f>
        <v>0</v>
      </c>
      <c r="AB23" s="76">
        <f>-STOA!O23</f>
        <v>-38.24</v>
      </c>
      <c r="AC23">
        <f t="shared" si="0"/>
        <v>8.5701120984426815</v>
      </c>
      <c r="AD23">
        <f t="shared" si="1"/>
        <v>362.83452428003113</v>
      </c>
      <c r="AE23">
        <f>'IDT-1'!C23</f>
        <v>0</v>
      </c>
      <c r="AF23" s="25"/>
      <c r="AG23">
        <f t="shared" si="2"/>
        <v>362.83452428003113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6.0191400000000002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604.29368130098499</v>
      </c>
      <c r="P24" s="37">
        <v>17.210000000000004</v>
      </c>
      <c r="Q24" s="37">
        <v>15.010000000000002</v>
      </c>
      <c r="R24" s="39">
        <v>0</v>
      </c>
      <c r="S24" s="39">
        <v>0</v>
      </c>
      <c r="T24" s="38">
        <f>SUMPRODUCT(LTA!J24:AN24,LTA!J$101:AN$101,LTA!J$104:AN$104)</f>
        <v>17.670000000000002</v>
      </c>
      <c r="U24" s="38">
        <f>SUMPRODUCT(LTA!J24:AN24,LTA!J$102:AN$102,LTA!J$104:AN$104)</f>
        <v>64.239999999999995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-269</v>
      </c>
      <c r="AA24" s="76">
        <f>STOA!I24</f>
        <v>0</v>
      </c>
      <c r="AB24" s="76">
        <f>-STOA!O24</f>
        <v>-38.24</v>
      </c>
      <c r="AC24">
        <f t="shared" si="0"/>
        <v>8.4103117327905945</v>
      </c>
      <c r="AD24">
        <f t="shared" si="1"/>
        <v>382.66432464568317</v>
      </c>
      <c r="AE24">
        <f>'IDT-1'!C24</f>
        <v>0</v>
      </c>
      <c r="AF24" s="25"/>
      <c r="AG24">
        <f t="shared" si="2"/>
        <v>382.66432464568317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6.0191400000000002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627.21367611177334</v>
      </c>
      <c r="P25" s="37">
        <v>16.652680296200902</v>
      </c>
      <c r="Q25" s="37">
        <v>15.010000000000002</v>
      </c>
      <c r="R25" s="39">
        <v>0</v>
      </c>
      <c r="S25" s="39">
        <v>0</v>
      </c>
      <c r="T25" s="38">
        <f>SUMPRODUCT(LTA!J25:AN25,LTA!J$101:AN$101,LTA!J$104:AN$104)</f>
        <v>17.329999999999998</v>
      </c>
      <c r="U25" s="38">
        <f>SUMPRODUCT(LTA!J25:AN25,LTA!J$102:AN$102,LTA!J$104:AN$104)</f>
        <v>64.239999999999995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-249</v>
      </c>
      <c r="AA25" s="76">
        <f>STOA!I25</f>
        <v>0</v>
      </c>
      <c r="AB25" s="76">
        <f>-STOA!O25</f>
        <v>-38.24</v>
      </c>
      <c r="AC25">
        <f t="shared" si="0"/>
        <v>8.5978112351903206</v>
      </c>
      <c r="AD25">
        <f t="shared" si="1"/>
        <v>402.49950025027272</v>
      </c>
      <c r="AE25">
        <f>'IDT-1'!C25</f>
        <v>0</v>
      </c>
      <c r="AF25" s="25"/>
      <c r="AG25">
        <f t="shared" si="2"/>
        <v>402.49950025027272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6.0191400000000002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627.51073425130835</v>
      </c>
      <c r="P26" s="37">
        <v>16.652680296200902</v>
      </c>
      <c r="Q26" s="37">
        <v>15.010000000000002</v>
      </c>
      <c r="R26" s="39">
        <v>0</v>
      </c>
      <c r="S26" s="39">
        <v>0</v>
      </c>
      <c r="T26" s="38">
        <f>SUMPRODUCT(LTA!J26:AN26,LTA!J$101:AN$101,LTA!J$104:AN$104)</f>
        <v>17.670000000000002</v>
      </c>
      <c r="U26" s="38">
        <f>SUMPRODUCT(LTA!J26:AN26,LTA!J$102:AN$102,LTA!J$104:AN$104)</f>
        <v>64.239999999999995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-224</v>
      </c>
      <c r="AA26" s="76">
        <f>STOA!I26</f>
        <v>0</v>
      </c>
      <c r="AB26" s="76">
        <f>-STOA!O26</f>
        <v>-38.24</v>
      </c>
      <c r="AC26">
        <f t="shared" si="0"/>
        <v>8.3983860133309811</v>
      </c>
      <c r="AD26">
        <f t="shared" si="1"/>
        <v>429.33598361166696</v>
      </c>
      <c r="AE26">
        <f>'IDT-1'!C26</f>
        <v>0</v>
      </c>
      <c r="AF26" s="25"/>
      <c r="AG26">
        <f t="shared" si="2"/>
        <v>429.33598361166696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-56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6.0191400000000002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628.82887707948942</v>
      </c>
      <c r="P27" s="37">
        <v>33.894300215708661</v>
      </c>
      <c r="Q27" s="37">
        <v>15.010000000000002</v>
      </c>
      <c r="R27" s="39">
        <v>0</v>
      </c>
      <c r="S27" s="39">
        <v>0</v>
      </c>
      <c r="T27" s="38">
        <f>SUMPRODUCT(LTA!J27:AN27,LTA!J$101:AN$101,LTA!J$104:AN$104)</f>
        <v>18</v>
      </c>
      <c r="U27" s="38">
        <f>SUMPRODUCT(LTA!J27:AN27,LTA!J$102:AN$102,LTA!J$104:AN$104)</f>
        <v>111.26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-270</v>
      </c>
      <c r="AA27" s="76">
        <f>STOA!I27</f>
        <v>0</v>
      </c>
      <c r="AB27" s="76">
        <f>-STOA!O27</f>
        <v>-38.24</v>
      </c>
      <c r="AC27">
        <f t="shared" si="0"/>
        <v>8.9439274358933716</v>
      </c>
      <c r="AD27">
        <f t="shared" si="1"/>
        <v>490.70020493679345</v>
      </c>
      <c r="AE27">
        <f>'IDT-1'!C27</f>
        <v>0</v>
      </c>
      <c r="AF27" s="25"/>
      <c r="AG27">
        <f t="shared" si="2"/>
        <v>490.70020493679345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-14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6.0191400000000002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646.42620022502399</v>
      </c>
      <c r="P28" s="37">
        <v>33.9</v>
      </c>
      <c r="Q28" s="37">
        <v>15.010000000000002</v>
      </c>
      <c r="R28" s="39">
        <v>0</v>
      </c>
      <c r="S28" s="39">
        <v>0</v>
      </c>
      <c r="T28" s="38">
        <f>SUMPRODUCT(LTA!J28:AN28,LTA!J$101:AN$101,LTA!J$104:AN$104)</f>
        <v>18.670000000000002</v>
      </c>
      <c r="U28" s="38">
        <f>SUMPRODUCT(LTA!J28:AN28,LTA!J$102:AN$102,LTA!J$104:AN$104)</f>
        <v>111.26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-240</v>
      </c>
      <c r="AA28" s="76">
        <f>STOA!I28</f>
        <v>0</v>
      </c>
      <c r="AB28" s="76">
        <f>-STOA!O28</f>
        <v>-38.24</v>
      </c>
      <c r="AC28">
        <f t="shared" si="0"/>
        <v>8.9135080125287178</v>
      </c>
      <c r="AD28">
        <f t="shared" si="1"/>
        <v>531.00364728998397</v>
      </c>
      <c r="AE28">
        <f>'IDT-1'!C28</f>
        <v>0</v>
      </c>
      <c r="AF28" s="25"/>
      <c r="AG28">
        <f t="shared" si="2"/>
        <v>531.00364728998397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-22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6.0191400000000002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658.39640031340184</v>
      </c>
      <c r="P29" s="37">
        <v>33.9</v>
      </c>
      <c r="Q29" s="37">
        <v>11.470000000000002</v>
      </c>
      <c r="R29" s="39">
        <v>0</v>
      </c>
      <c r="S29" s="39">
        <v>0</v>
      </c>
      <c r="T29" s="38">
        <f>SUMPRODUCT(LTA!J29:AN29,LTA!J$101:AN$101,LTA!J$104:AN$104)</f>
        <v>18.329999999999998</v>
      </c>
      <c r="U29" s="38">
        <f>SUMPRODUCT(LTA!J29:AN29,LTA!J$102:AN$102,LTA!J$104:AN$104)</f>
        <v>111.26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-244</v>
      </c>
      <c r="AA29" s="76">
        <f>STOA!I29</f>
        <v>0</v>
      </c>
      <c r="AB29" s="76">
        <f>-STOA!O29</f>
        <v>-38.24</v>
      </c>
      <c r="AC29">
        <f t="shared" si="0"/>
        <v>8.9058597086746278</v>
      </c>
      <c r="AD29">
        <f t="shared" si="1"/>
        <v>548.10149568221607</v>
      </c>
      <c r="AE29">
        <f>'IDT-1'!C29</f>
        <v>0</v>
      </c>
      <c r="AF29" s="25"/>
      <c r="AG29">
        <f t="shared" si="2"/>
        <v>548.10149568221607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-9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6.0191400000000002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677.51612309832274</v>
      </c>
      <c r="P30" s="37">
        <v>33.9</v>
      </c>
      <c r="Q30" s="37">
        <v>11.470000000000002</v>
      </c>
      <c r="R30" s="39">
        <v>0.40000000000000008</v>
      </c>
      <c r="S30" s="39">
        <v>0</v>
      </c>
      <c r="T30" s="38">
        <f>SUMPRODUCT(LTA!J30:AN30,LTA!J$101:AN$101,LTA!J$104:AN$104)</f>
        <v>19.43</v>
      </c>
      <c r="U30" s="38">
        <f>SUMPRODUCT(LTA!J30:AN30,LTA!J$102:AN$102,LTA!J$104:AN$104)</f>
        <v>111.26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-219</v>
      </c>
      <c r="AA30" s="76">
        <f>STOA!I30</f>
        <v>0</v>
      </c>
      <c r="AB30" s="76">
        <f>-STOA!O30</f>
        <v>-38.24</v>
      </c>
      <c r="AC30">
        <f t="shared" si="0"/>
        <v>8.8780219076145066</v>
      </c>
      <c r="AD30">
        <f t="shared" si="1"/>
        <v>592.74905626819691</v>
      </c>
      <c r="AE30">
        <f>'IDT-1'!C30</f>
        <v>0</v>
      </c>
      <c r="AF30" s="25"/>
      <c r="AG30">
        <f t="shared" si="2"/>
        <v>592.74905626819691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6.0191400000000002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722.53386985855025</v>
      </c>
      <c r="P31" s="37">
        <v>33.9</v>
      </c>
      <c r="Q31" s="37">
        <v>21.9</v>
      </c>
      <c r="R31" s="39">
        <v>3.28</v>
      </c>
      <c r="S31" s="39">
        <v>0</v>
      </c>
      <c r="T31" s="38">
        <f>SUMPRODUCT(LTA!J31:AN31,LTA!J$101:AN$101,LTA!J$104:AN$104)</f>
        <v>19.900000000000002</v>
      </c>
      <c r="U31" s="38">
        <f>SUMPRODUCT(LTA!J31:AN31,LTA!J$102:AN$102,LTA!J$104:AN$104)</f>
        <v>111.09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-190</v>
      </c>
      <c r="AA31" s="76">
        <f>STOA!I31</f>
        <v>0</v>
      </c>
      <c r="AB31" s="76">
        <f>-STOA!O31</f>
        <v>-86.039999999999992</v>
      </c>
      <c r="AC31">
        <f t="shared" si="0"/>
        <v>9.5145563891876588</v>
      </c>
      <c r="AD31">
        <f t="shared" si="1"/>
        <v>627.94026854685137</v>
      </c>
      <c r="AE31">
        <f>'IDT-1'!C31</f>
        <v>0</v>
      </c>
      <c r="AF31" s="25"/>
      <c r="AG31">
        <f t="shared" si="2"/>
        <v>627.94026854685137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-14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5.9724799999999991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796.19581554702575</v>
      </c>
      <c r="P32" s="37">
        <v>33.9</v>
      </c>
      <c r="Q32" s="37">
        <v>21.9</v>
      </c>
      <c r="R32" s="39">
        <v>7.7499999999999991</v>
      </c>
      <c r="S32" s="39">
        <v>0</v>
      </c>
      <c r="T32" s="38">
        <f>SUMPRODUCT(LTA!J32:AN32,LTA!J$101:AN$101,LTA!J$104:AN$104)</f>
        <v>21.180000000000003</v>
      </c>
      <c r="U32" s="38">
        <f>SUMPRODUCT(LTA!J32:AN32,LTA!J$102:AN$102,LTA!J$104:AN$104)</f>
        <v>110.76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-135</v>
      </c>
      <c r="AA32" s="76">
        <f>STOA!I32</f>
        <v>0</v>
      </c>
      <c r="AB32" s="76">
        <f>-STOA!O32</f>
        <v>-86.039999999999992</v>
      </c>
      <c r="AC32">
        <f t="shared" si="0"/>
        <v>10.280396664927249</v>
      </c>
      <c r="AD32">
        <f t="shared" si="1"/>
        <v>687.20971395958725</v>
      </c>
      <c r="AE32">
        <f>'IDT-1'!C32</f>
        <v>0</v>
      </c>
      <c r="AF32" s="25"/>
      <c r="AG32">
        <f t="shared" si="2"/>
        <v>687.20971395958725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-88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5.9724799999999991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795.42862119207496</v>
      </c>
      <c r="P33" s="37">
        <v>33.9</v>
      </c>
      <c r="Q33" s="37">
        <v>21.9</v>
      </c>
      <c r="R33" s="39">
        <v>12.99</v>
      </c>
      <c r="S33" s="39">
        <v>0</v>
      </c>
      <c r="T33" s="38">
        <f>SUMPRODUCT(LTA!J33:AN33,LTA!J$101:AN$101,LTA!J$104:AN$104)</f>
        <v>24.660000000000004</v>
      </c>
      <c r="U33" s="38">
        <f>SUMPRODUCT(LTA!J33:AN33,LTA!J$102:AN$102,LTA!J$104:AN$104)</f>
        <v>110.42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-75</v>
      </c>
      <c r="AA33" s="76">
        <f>STOA!I33</f>
        <v>0</v>
      </c>
      <c r="AB33" s="76">
        <f>-STOA!O33</f>
        <v>-86.039999999999992</v>
      </c>
      <c r="AC33">
        <f t="shared" si="0"/>
        <v>9.8838200885675835</v>
      </c>
      <c r="AD33">
        <f t="shared" si="1"/>
        <v>753.21909618099608</v>
      </c>
      <c r="AE33">
        <f>'IDT-1'!C33</f>
        <v>0</v>
      </c>
      <c r="AF33" s="25"/>
      <c r="AG33">
        <f t="shared" si="2"/>
        <v>753.21909618099608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-90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5.9724799999999991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792.27435096426666</v>
      </c>
      <c r="P34" s="37">
        <v>33.9</v>
      </c>
      <c r="Q34" s="37">
        <v>21.9</v>
      </c>
      <c r="R34" s="39">
        <v>14.7</v>
      </c>
      <c r="S34" s="39">
        <v>0</v>
      </c>
      <c r="T34" s="38">
        <f>SUMPRODUCT(LTA!J34:AN34,LTA!J$101:AN$101,LTA!J$104:AN$104)</f>
        <v>28.2</v>
      </c>
      <c r="U34" s="38">
        <f>SUMPRODUCT(LTA!J34:AN34,LTA!J$102:AN$102,LTA!J$104:AN$104)</f>
        <v>110.09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-30</v>
      </c>
      <c r="AA34" s="76">
        <f>STOA!I34</f>
        <v>0</v>
      </c>
      <c r="AB34" s="76">
        <f>-STOA!O34</f>
        <v>-86.039999999999992</v>
      </c>
      <c r="AC34">
        <f t="shared" si="0"/>
        <v>9.5595560946386939</v>
      </c>
      <c r="AD34">
        <f t="shared" si="1"/>
        <v>798.30908994711695</v>
      </c>
      <c r="AE34">
        <f>'IDT-1'!C34</f>
        <v>0</v>
      </c>
      <c r="AF34" s="25"/>
      <c r="AG34">
        <f t="shared" si="2"/>
        <v>798.30908994711695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-92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6.1124599999999996</v>
      </c>
      <c r="E35">
        <f>GT_NG!Q35</f>
        <v>8.6418127866199086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791.41086314022891</v>
      </c>
      <c r="P35" s="37">
        <v>33.9</v>
      </c>
      <c r="Q35" s="37">
        <v>21.9</v>
      </c>
      <c r="R35" s="39">
        <v>14.699999999999996</v>
      </c>
      <c r="S35" s="39">
        <v>0</v>
      </c>
      <c r="T35" s="38">
        <f>SUMPRODUCT(LTA!J35:AN35,LTA!J$101:AN$101,LTA!J$104:AN$104)</f>
        <v>34.36</v>
      </c>
      <c r="U35" s="38">
        <f>SUMPRODUCT(LTA!J35:AN35,LTA!J$102:AN$102,LTA!J$104:AN$104)</f>
        <v>109.76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-86.039999999999992</v>
      </c>
      <c r="AC35">
        <f t="shared" si="0"/>
        <v>9.3067239392860639</v>
      </c>
      <c r="AD35">
        <f t="shared" si="1"/>
        <v>840.43841198756286</v>
      </c>
      <c r="AE35">
        <f>'IDT-1'!C35</f>
        <v>0</v>
      </c>
      <c r="AF35" s="25"/>
      <c r="AG35">
        <f t="shared" si="2"/>
        <v>840.43841198756286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-85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6.1124599999999996</v>
      </c>
      <c r="E36">
        <f>GT_NG!Q36</f>
        <v>8.6418127866199086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791.07986448328347</v>
      </c>
      <c r="P36" s="37">
        <v>33.9</v>
      </c>
      <c r="Q36" s="37">
        <v>21.9</v>
      </c>
      <c r="R36" s="39">
        <v>15.2</v>
      </c>
      <c r="S36" s="39">
        <v>0</v>
      </c>
      <c r="T36" s="38">
        <f>SUMPRODUCT(LTA!J36:AN36,LTA!J$101:AN$101,LTA!J$104:AN$104)</f>
        <v>39.700000000000003</v>
      </c>
      <c r="U36" s="38">
        <f>SUMPRODUCT(LTA!J36:AN36,LTA!J$102:AN$102,LTA!J$104:AN$104)</f>
        <v>109.26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-86.039999999999992</v>
      </c>
      <c r="AC36">
        <f t="shared" si="0"/>
        <v>9.1964291023924076</v>
      </c>
      <c r="AD36">
        <f t="shared" si="1"/>
        <v>864.55770816751124</v>
      </c>
      <c r="AE36">
        <f>'IDT-1'!C36</f>
        <v>0</v>
      </c>
      <c r="AF36" s="25"/>
      <c r="AG36">
        <f t="shared" si="2"/>
        <v>864.55770816751124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-66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6.1124599999999996</v>
      </c>
      <c r="E37">
        <f>GT_NG!Q37</f>
        <v>8.6460964561683991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773.85758616167936</v>
      </c>
      <c r="P37" s="37">
        <v>33.9</v>
      </c>
      <c r="Q37" s="37">
        <v>21.9</v>
      </c>
      <c r="R37" s="39">
        <v>16.5</v>
      </c>
      <c r="S37" s="39">
        <v>0</v>
      </c>
      <c r="T37" s="38">
        <f>SUMPRODUCT(LTA!J37:AN37,LTA!J$101:AN$101,LTA!J$104:AN$104)</f>
        <v>42.35</v>
      </c>
      <c r="U37" s="38">
        <f>SUMPRODUCT(LTA!J37:AN37,LTA!J$102:AN$102,LTA!J$104:AN$104)</f>
        <v>108.76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-86.039999999999992</v>
      </c>
      <c r="AC37">
        <f t="shared" si="0"/>
        <v>8.8925057870412658</v>
      </c>
      <c r="AD37">
        <f t="shared" si="1"/>
        <v>876.09363683080653</v>
      </c>
      <c r="AE37">
        <f>'IDT-1'!C37</f>
        <v>0</v>
      </c>
      <c r="AF37" s="25"/>
      <c r="AG37">
        <f t="shared" si="2"/>
        <v>876.09363683080653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-41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6.1124599999999996</v>
      </c>
      <c r="E38">
        <f>GT_NG!Q38</f>
        <v>8.6460964561683991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766.36970831504368</v>
      </c>
      <c r="P38" s="37">
        <v>33.9</v>
      </c>
      <c r="Q38" s="37">
        <v>21.9</v>
      </c>
      <c r="R38" s="39">
        <v>16.5</v>
      </c>
      <c r="S38" s="39">
        <v>0</v>
      </c>
      <c r="T38" s="38">
        <f>SUMPRODUCT(LTA!J38:AN38,LTA!J$101:AN$101,LTA!J$104:AN$104)</f>
        <v>46.959999999999994</v>
      </c>
      <c r="U38" s="38">
        <f>SUMPRODUCT(LTA!J38:AN38,LTA!J$102:AN$102,LTA!J$104:AN$104)</f>
        <v>108.26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15.07</v>
      </c>
      <c r="Z38" s="35">
        <f>IEX!O38</f>
        <v>0</v>
      </c>
      <c r="AA38" s="76">
        <f>STOA!I38</f>
        <v>0</v>
      </c>
      <c r="AB38" s="76">
        <f>-STOA!O38</f>
        <v>-86.039999999999992</v>
      </c>
      <c r="AC38">
        <f t="shared" si="0"/>
        <v>8.9208137935766718</v>
      </c>
      <c r="AD38">
        <f t="shared" si="1"/>
        <v>895.75745097763547</v>
      </c>
      <c r="AE38">
        <f>'IDT-1'!C38</f>
        <v>0</v>
      </c>
      <c r="AF38" s="25"/>
      <c r="AG38">
        <f t="shared" si="2"/>
        <v>895.75745097763547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-33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6.1124599999999996</v>
      </c>
      <c r="E39">
        <f>GT_NG!Q39</f>
        <v>8.5771116440181192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754.72908266836941</v>
      </c>
      <c r="P39" s="37">
        <v>33.9</v>
      </c>
      <c r="Q39" s="37">
        <v>21.9</v>
      </c>
      <c r="R39" s="39">
        <v>17.5</v>
      </c>
      <c r="S39" s="39">
        <v>0</v>
      </c>
      <c r="T39" s="38">
        <f>SUMPRODUCT(LTA!J39:AN39,LTA!J$101:AN$101,LTA!J$104:AN$104)</f>
        <v>49.709999999999994</v>
      </c>
      <c r="U39" s="38">
        <f>SUMPRODUCT(LTA!J39:AN39,LTA!J$102:AN$102,LTA!J$104:AN$104)</f>
        <v>107.76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8.391070374831946</v>
      </c>
      <c r="AD39">
        <f t="shared" si="1"/>
        <v>916.79758393755549</v>
      </c>
      <c r="AE39">
        <f>'IDT-1'!C39</f>
        <v>0</v>
      </c>
      <c r="AF39" s="25"/>
      <c r="AG39">
        <f t="shared" si="2"/>
        <v>916.79758393755549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-75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6.1124599999999996</v>
      </c>
      <c r="E40">
        <f>GT_NG!Q40</f>
        <v>8.5771116440181192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746.87032131673266</v>
      </c>
      <c r="P40" s="37">
        <v>33.9</v>
      </c>
      <c r="Q40" s="37">
        <v>21.9</v>
      </c>
      <c r="R40" s="39">
        <v>17.5</v>
      </c>
      <c r="S40" s="39">
        <v>0</v>
      </c>
      <c r="T40" s="38">
        <f>SUMPRODUCT(LTA!J40:AN40,LTA!J$101:AN$101,LTA!J$104:AN$104)</f>
        <v>51</v>
      </c>
      <c r="U40" s="38">
        <f>SUMPRODUCT(LTA!J40:AN40,LTA!J$102:AN$102,LTA!J$104:AN$104)</f>
        <v>107.26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8.0607878963980273</v>
      </c>
      <c r="AD40">
        <f t="shared" si="1"/>
        <v>945.05910506435271</v>
      </c>
      <c r="AE40">
        <f>'IDT-1'!C40</f>
        <v>0</v>
      </c>
      <c r="AF40" s="25"/>
      <c r="AG40">
        <f t="shared" si="2"/>
        <v>945.05910506435271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6.1124599999999996</v>
      </c>
      <c r="E41">
        <f>GT_NG!Q41</f>
        <v>8.5771116440181192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734.05456647925394</v>
      </c>
      <c r="P41" s="37">
        <v>33.9</v>
      </c>
      <c r="Q41" s="37">
        <v>21.9</v>
      </c>
      <c r="R41" s="39">
        <v>17.5</v>
      </c>
      <c r="S41" s="39">
        <v>0</v>
      </c>
      <c r="T41" s="38">
        <f>SUMPRODUCT(LTA!J41:AN41,LTA!J$101:AN$101,LTA!J$104:AN$104)</f>
        <v>60.07</v>
      </c>
      <c r="U41" s="38">
        <f>SUMPRODUCT(LTA!J41:AN41,LTA!J$102:AN$102,LTA!J$104:AN$104)</f>
        <v>106.76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19.12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8.0195806430136081</v>
      </c>
      <c r="AD41">
        <f t="shared" si="1"/>
        <v>979.97455748025845</v>
      </c>
      <c r="AE41">
        <f>'IDT-1'!C41</f>
        <v>0</v>
      </c>
      <c r="AF41" s="25"/>
      <c r="AG41">
        <f t="shared" si="2"/>
        <v>979.97455748025845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6.1124599999999996</v>
      </c>
      <c r="E42">
        <f>GT_NG!Q42</f>
        <v>8.5771116440181192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729.77269288019261</v>
      </c>
      <c r="P42" s="37">
        <v>33.9</v>
      </c>
      <c r="Q42" s="37">
        <v>21.9</v>
      </c>
      <c r="R42" s="39">
        <v>17.5</v>
      </c>
      <c r="S42" s="39">
        <v>0</v>
      </c>
      <c r="T42" s="38">
        <f>SUMPRODUCT(LTA!J42:AN42,LTA!J$101:AN$101,LTA!J$104:AN$104)</f>
        <v>66.900000000000006</v>
      </c>
      <c r="U42" s="38">
        <f>SUMPRODUCT(LTA!J42:AN42,LTA!J$102:AN$102,LTA!J$104:AN$104)</f>
        <v>106.42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33.46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8.0700428461148856</v>
      </c>
      <c r="AD42">
        <f t="shared" si="1"/>
        <v>1006.4722216780957</v>
      </c>
      <c r="AE42">
        <f>'IDT-1'!C42</f>
        <v>0</v>
      </c>
      <c r="AF42" s="25"/>
      <c r="AG42">
        <f t="shared" si="2"/>
        <v>1006.4722216780957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6.1124599999999996</v>
      </c>
      <c r="E43">
        <f>GT_NG!Q43</f>
        <v>8.5771116440181192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700.88343901924816</v>
      </c>
      <c r="P43" s="37">
        <v>33.9</v>
      </c>
      <c r="Q43" s="37">
        <v>21.9</v>
      </c>
      <c r="R43" s="39">
        <v>17.5</v>
      </c>
      <c r="S43" s="39">
        <v>0</v>
      </c>
      <c r="T43" s="38">
        <f>SUMPRODUCT(LTA!J43:AN43,LTA!J$101:AN$101,LTA!J$104:AN$104)</f>
        <v>77.55</v>
      </c>
      <c r="U43" s="38">
        <f>SUMPRODUCT(LTA!J43:AN43,LTA!J$102:AN$102,LTA!J$104:AN$104)</f>
        <v>110.42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52.57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8.0294214831734756</v>
      </c>
      <c r="AD43">
        <f t="shared" si="1"/>
        <v>1021.3835891800926</v>
      </c>
      <c r="AE43">
        <f>'IDT-1'!C43</f>
        <v>0</v>
      </c>
      <c r="AF43" s="25"/>
      <c r="AG43">
        <f t="shared" si="2"/>
        <v>1021.3835891800926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6.1124599999999996</v>
      </c>
      <c r="E44">
        <f>GT_NG!Q44</f>
        <v>8.5771116440181192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705.55550405053168</v>
      </c>
      <c r="P44" s="37">
        <v>33.9</v>
      </c>
      <c r="Q44" s="37">
        <v>21.9</v>
      </c>
      <c r="R44" s="39">
        <v>17.5</v>
      </c>
      <c r="S44" s="39">
        <v>0</v>
      </c>
      <c r="T44" s="38">
        <f>SUMPRODUCT(LTA!J44:AN44,LTA!J$101:AN$101,LTA!J$104:AN$104)</f>
        <v>85.04</v>
      </c>
      <c r="U44" s="38">
        <f>SUMPRODUCT(LTA!J44:AN44,LTA!J$102:AN$102,LTA!J$104:AN$104)</f>
        <v>110.09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66.91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8.2335635904174875</v>
      </c>
      <c r="AD44">
        <f t="shared" si="1"/>
        <v>1047.3515121041321</v>
      </c>
      <c r="AE44">
        <f>'IDT-1'!C44</f>
        <v>0</v>
      </c>
      <c r="AF44" s="25"/>
      <c r="AG44">
        <f t="shared" si="2"/>
        <v>1047.3515121041321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6.1124599999999996</v>
      </c>
      <c r="E45">
        <f>GT_NG!Q45</f>
        <v>8.5771116440181192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729.89654752879255</v>
      </c>
      <c r="P45" s="37">
        <v>33.9</v>
      </c>
      <c r="Q45" s="37">
        <v>21.9</v>
      </c>
      <c r="R45" s="39">
        <v>17.5</v>
      </c>
      <c r="S45" s="39">
        <v>0</v>
      </c>
      <c r="T45" s="38">
        <f>SUMPRODUCT(LTA!J45:AN45,LTA!J$101:AN$101,LTA!J$104:AN$104)</f>
        <v>96.7</v>
      </c>
      <c r="U45" s="38">
        <f>SUMPRODUCT(LTA!J45:AN45,LTA!J$102:AN$102,LTA!J$104:AN$104)</f>
        <v>109.59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71.69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8.547755729547923</v>
      </c>
      <c r="AD45">
        <f t="shared" si="1"/>
        <v>1087.3183634432628</v>
      </c>
      <c r="AE45">
        <f>'IDT-1'!C45</f>
        <v>0</v>
      </c>
      <c r="AF45" s="25"/>
      <c r="AG45">
        <f t="shared" si="2"/>
        <v>1087.3183634432628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6.1124599999999996</v>
      </c>
      <c r="E46">
        <f>GT_NG!Q46</f>
        <v>8.5771116440181192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730.2375461857381</v>
      </c>
      <c r="P46" s="37">
        <v>33.9</v>
      </c>
      <c r="Q46" s="37">
        <v>21.9</v>
      </c>
      <c r="R46" s="39">
        <v>17.5</v>
      </c>
      <c r="S46" s="39">
        <v>0</v>
      </c>
      <c r="T46" s="38">
        <f>SUMPRODUCT(LTA!J46:AN46,LTA!J$101:AN$101,LTA!J$104:AN$104)</f>
        <v>107.45</v>
      </c>
      <c r="U46" s="38">
        <f>SUMPRODUCT(LTA!J46:AN46,LTA!J$102:AN$102,LTA!J$104:AN$104)</f>
        <v>109.09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71.69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8.6303655190720985</v>
      </c>
      <c r="AD46">
        <f t="shared" si="1"/>
        <v>1097.8267523106842</v>
      </c>
      <c r="AE46">
        <f>'IDT-1'!C46</f>
        <v>0</v>
      </c>
      <c r="AF46" s="25"/>
      <c r="AG46">
        <f t="shared" si="2"/>
        <v>1097.8267523106842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6.1124599999999996</v>
      </c>
      <c r="E47">
        <f>GT_NG!Q47</f>
        <v>8.8028631468347776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619.4974633349608</v>
      </c>
      <c r="P47" s="37">
        <v>24.85</v>
      </c>
      <c r="Q47" s="37">
        <v>11.470000000000002</v>
      </c>
      <c r="R47" s="39">
        <v>17.5</v>
      </c>
      <c r="S47" s="39">
        <v>0</v>
      </c>
      <c r="T47" s="38">
        <f>SUMPRODUCT(LTA!J47:AN47,LTA!J$101:AN$101,LTA!J$104:AN$104)</f>
        <v>144.53</v>
      </c>
      <c r="U47" s="38">
        <f>SUMPRODUCT(LTA!J47:AN47,LTA!J$102:AN$102,LTA!J$104:AN$104)</f>
        <v>108.76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161.55000000000001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8.6039677345580063</v>
      </c>
      <c r="AD47">
        <f t="shared" si="1"/>
        <v>1094.4688187472377</v>
      </c>
      <c r="AE47">
        <f>'IDT-1'!C47</f>
        <v>0</v>
      </c>
      <c r="AF47" s="25"/>
      <c r="AG47">
        <f t="shared" si="2"/>
        <v>1094.4688187472377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6.1124599999999996</v>
      </c>
      <c r="E48">
        <f>GT_NG!Q48</f>
        <v>8.8028631468347776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619.2574633349609</v>
      </c>
      <c r="P48" s="37">
        <v>24.85</v>
      </c>
      <c r="Q48" s="37">
        <v>11.470000000000002</v>
      </c>
      <c r="R48" s="39">
        <v>20.5</v>
      </c>
      <c r="S48" s="39">
        <v>0</v>
      </c>
      <c r="T48" s="38">
        <f>SUMPRODUCT(LTA!J48:AN48,LTA!J$101:AN$101,LTA!J$104:AN$104)</f>
        <v>164.18</v>
      </c>
      <c r="U48" s="38">
        <f>SUMPRODUCT(LTA!J48:AN48,LTA!J$102:AN$102,LTA!J$104:AN$104)</f>
        <v>108.26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156.77000000000001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8.737581734558006</v>
      </c>
      <c r="AD48">
        <f t="shared" si="1"/>
        <v>1111.4652047472377</v>
      </c>
      <c r="AE48">
        <f>'IDT-1'!C48</f>
        <v>0</v>
      </c>
      <c r="AF48" s="25"/>
      <c r="AG48">
        <f t="shared" si="2"/>
        <v>1111.4652047472377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4.2437269999999998</v>
      </c>
      <c r="E49">
        <f>GT_NG!Q49</f>
        <v>8.8028631468347776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617.3830502914825</v>
      </c>
      <c r="P49" s="37">
        <v>19.12</v>
      </c>
      <c r="Q49" s="37">
        <v>11.470000000000002</v>
      </c>
      <c r="R49" s="39">
        <v>20.5</v>
      </c>
      <c r="S49" s="39">
        <v>0</v>
      </c>
      <c r="T49" s="38">
        <f>SUMPRODUCT(LTA!J49:AN49,LTA!J$101:AN$101,LTA!J$104:AN$104)</f>
        <v>174.51999999999998</v>
      </c>
      <c r="U49" s="38">
        <f>SUMPRODUCT(LTA!J49:AN49,LTA!J$102:AN$102,LTA!J$104:AN$104)</f>
        <v>107.92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137.65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8.5925551954188748</v>
      </c>
      <c r="AD49">
        <f t="shared" si="1"/>
        <v>1093.0170852428982</v>
      </c>
      <c r="AE49">
        <f>'IDT-1'!C49</f>
        <v>0</v>
      </c>
      <c r="AF49" s="25"/>
      <c r="AG49">
        <f t="shared" si="2"/>
        <v>1093.0170852428982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4.2437269999999998</v>
      </c>
      <c r="E50">
        <f>GT_NG!Q50</f>
        <v>8.8028631468347776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617.38600267368133</v>
      </c>
      <c r="P50" s="37">
        <v>22.849999999999998</v>
      </c>
      <c r="Q50" s="37">
        <v>11.470000000000002</v>
      </c>
      <c r="R50" s="39">
        <v>20.5</v>
      </c>
      <c r="S50" s="39">
        <v>0</v>
      </c>
      <c r="T50" s="38">
        <f>SUMPRODUCT(LTA!J50:AN50,LTA!J$101:AN$101,LTA!J$104:AN$104)</f>
        <v>187.62</v>
      </c>
      <c r="U50" s="38">
        <f>SUMPRODUCT(LTA!J50:AN50,LTA!J$102:AN$102,LTA!J$104:AN$104)</f>
        <v>107.92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113.75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8.5374322240000247</v>
      </c>
      <c r="AD50">
        <f t="shared" si="1"/>
        <v>1086.0051605965161</v>
      </c>
      <c r="AE50">
        <f>'IDT-1'!C50</f>
        <v>0</v>
      </c>
      <c r="AF50" s="25"/>
      <c r="AG50">
        <f t="shared" si="2"/>
        <v>1086.0051605965161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4.96929</v>
      </c>
      <c r="E51">
        <f>GT_NG!Q51</f>
        <v>8.8028631468347776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618.70635512803256</v>
      </c>
      <c r="P51" s="37">
        <v>17.21</v>
      </c>
      <c r="Q51" s="37">
        <v>11.470000000000002</v>
      </c>
      <c r="R51" s="39">
        <v>20.5</v>
      </c>
      <c r="S51" s="39">
        <v>0</v>
      </c>
      <c r="T51" s="38">
        <f>SUMPRODUCT(LTA!J51:AN51,LTA!J$101:AN$101,LTA!J$104:AN$104)</f>
        <v>166.79</v>
      </c>
      <c r="U51" s="38">
        <f>SUMPRODUCT(LTA!J51:AN51,LTA!J$102:AN$102,LTA!J$104:AN$104)</f>
        <v>87.8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113.75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8.1899883645439626</v>
      </c>
      <c r="AD51">
        <f t="shared" si="1"/>
        <v>1041.8085199103232</v>
      </c>
      <c r="AE51">
        <f>'IDT-1'!C51</f>
        <v>0</v>
      </c>
      <c r="AF51" s="25"/>
      <c r="AG51">
        <f t="shared" si="2"/>
        <v>1041.8085199103232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4.96929</v>
      </c>
      <c r="E52">
        <f>GT_NG!Q52</f>
        <v>8.8028631468347776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620.9579871065539</v>
      </c>
      <c r="P52" s="37">
        <v>17.21</v>
      </c>
      <c r="Q52" s="37">
        <v>11.470000000000002</v>
      </c>
      <c r="R52" s="39">
        <v>20.5</v>
      </c>
      <c r="S52" s="39">
        <v>0</v>
      </c>
      <c r="T52" s="38">
        <f>SUMPRODUCT(LTA!J52:AN52,LTA!J$101:AN$101,LTA!J$104:AN$104)</f>
        <v>169.76999999999998</v>
      </c>
      <c r="U52" s="38">
        <f>SUMPRODUCT(LTA!J52:AN52,LTA!J$102:AN$102,LTA!J$104:AN$104)</f>
        <v>83.02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101.33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8.0966350939764311</v>
      </c>
      <c r="AD52">
        <f t="shared" si="1"/>
        <v>1029.9335051594123</v>
      </c>
      <c r="AE52">
        <f>'IDT-1'!C52</f>
        <v>0</v>
      </c>
      <c r="AF52" s="25"/>
      <c r="AG52">
        <f t="shared" si="2"/>
        <v>1029.9335051594123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4.96929</v>
      </c>
      <c r="E53">
        <f>GT_NG!Q53</f>
        <v>8.8028631468347776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616.28475755676504</v>
      </c>
      <c r="P53" s="37">
        <v>17.21</v>
      </c>
      <c r="Q53" s="37">
        <v>11.470000000000002</v>
      </c>
      <c r="R53" s="39">
        <v>20.5</v>
      </c>
      <c r="S53" s="39">
        <v>0</v>
      </c>
      <c r="T53" s="38">
        <f>SUMPRODUCT(LTA!J53:AN53,LTA!J$101:AN$101,LTA!J$104:AN$104)</f>
        <v>179.05</v>
      </c>
      <c r="U53" s="38">
        <f>SUMPRODUCT(LTA!J53:AN53,LTA!J$102:AN$102,LTA!J$104:AN$104)</f>
        <v>74.41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86.99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8.110784269140165</v>
      </c>
      <c r="AD53">
        <f t="shared" si="1"/>
        <v>991.57612643445975</v>
      </c>
      <c r="AE53">
        <f>'IDT-1'!C53</f>
        <v>0</v>
      </c>
      <c r="AF53" s="25"/>
      <c r="AG53">
        <f t="shared" si="2"/>
        <v>991.57612643445975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4.96929</v>
      </c>
      <c r="E54">
        <f>GT_NG!Q54</f>
        <v>8.8028631468347776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616.28802853505488</v>
      </c>
      <c r="P54" s="37">
        <v>17.21</v>
      </c>
      <c r="Q54" s="37">
        <v>11.470000000000002</v>
      </c>
      <c r="R54" s="39">
        <v>20.5</v>
      </c>
      <c r="S54" s="39">
        <v>0</v>
      </c>
      <c r="T54" s="38">
        <f>SUMPRODUCT(LTA!J54:AN54,LTA!J$101:AN$101,LTA!J$104:AN$104)</f>
        <v>186.39</v>
      </c>
      <c r="U54" s="38">
        <f>SUMPRODUCT(LTA!J54:AN54,LTA!J$102:AN$102,LTA!J$104:AN$104)</f>
        <v>74.41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53.53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7.8441832365099904</v>
      </c>
      <c r="AD54">
        <f t="shared" si="1"/>
        <v>973.72599844537967</v>
      </c>
      <c r="AE54">
        <f>'IDT-1'!C54</f>
        <v>0</v>
      </c>
      <c r="AF54" s="25"/>
      <c r="AG54">
        <f t="shared" si="2"/>
        <v>973.72599844537967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-12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4.96929</v>
      </c>
      <c r="E55">
        <f>GT_NG!Q55</f>
        <v>8.8028631468347776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596.27910853505489</v>
      </c>
      <c r="P55" s="37">
        <v>17.21</v>
      </c>
      <c r="Q55" s="37">
        <v>11.470000000000002</v>
      </c>
      <c r="R55" s="39">
        <v>20.5</v>
      </c>
      <c r="S55" s="39">
        <v>0</v>
      </c>
      <c r="T55" s="38">
        <f>SUMPRODUCT(LTA!J55:AN55,LTA!J$101:AN$101,LTA!J$104:AN$104)</f>
        <v>190.39</v>
      </c>
      <c r="U55" s="38">
        <f>SUMPRODUCT(LTA!J55:AN55,LTA!J$102:AN$102,LTA!J$104:AN$104)</f>
        <v>60.07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72.64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7.7407970239447828</v>
      </c>
      <c r="AD55">
        <f t="shared" si="1"/>
        <v>964.59046465794495</v>
      </c>
      <c r="AE55">
        <f>'IDT-1'!C55</f>
        <v>0</v>
      </c>
      <c r="AF55" s="25"/>
      <c r="AG55">
        <f t="shared" si="2"/>
        <v>964.59046465794495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4.96929</v>
      </c>
      <c r="E56">
        <f>GT_NG!Q56</f>
        <v>8.8028631468347776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596.27910853505489</v>
      </c>
      <c r="P56" s="37">
        <v>17.21</v>
      </c>
      <c r="Q56" s="37">
        <v>11.470000000000002</v>
      </c>
      <c r="R56" s="39">
        <v>20.5</v>
      </c>
      <c r="S56" s="39">
        <v>0</v>
      </c>
      <c r="T56" s="38">
        <f>SUMPRODUCT(LTA!J56:AN56,LTA!J$101:AN$101,LTA!J$104:AN$104)</f>
        <v>189.39</v>
      </c>
      <c r="U56" s="38">
        <f>SUMPRODUCT(LTA!J56:AN56,LTA!J$102:AN$102,LTA!J$104:AN$104)</f>
        <v>60.07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39.19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7.4327804325317617</v>
      </c>
      <c r="AD56">
        <f t="shared" si="1"/>
        <v>935.448481249358</v>
      </c>
      <c r="AE56">
        <f>'IDT-1'!C56</f>
        <v>0</v>
      </c>
      <c r="AF56" s="25"/>
      <c r="AG56">
        <f t="shared" si="2"/>
        <v>935.448481249358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-5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4.96929</v>
      </c>
      <c r="E57">
        <f>GT_NG!Q57</f>
        <v>8.8028631468347776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596.27910853505489</v>
      </c>
      <c r="P57" s="37">
        <v>17.21</v>
      </c>
      <c r="Q57" s="37">
        <v>11.470000000000002</v>
      </c>
      <c r="R57" s="39">
        <v>20.5</v>
      </c>
      <c r="S57" s="39">
        <v>0</v>
      </c>
      <c r="T57" s="38">
        <f>SUMPRODUCT(LTA!J57:AN57,LTA!J$101:AN$101,LTA!J$104:AN$104)</f>
        <v>189</v>
      </c>
      <c r="U57" s="38">
        <f>SUMPRODUCT(LTA!J57:AN57,LTA!J$102:AN$102,LTA!J$104:AN$104)</f>
        <v>60.9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10.51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7.2518150239447818</v>
      </c>
      <c r="AD57">
        <f t="shared" si="1"/>
        <v>902.38944665794486</v>
      </c>
      <c r="AE57">
        <f>'IDT-1'!C57</f>
        <v>0</v>
      </c>
      <c r="AF57" s="25"/>
      <c r="AG57">
        <f t="shared" si="2"/>
        <v>902.38944665794486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4.96929</v>
      </c>
      <c r="E58">
        <f>GT_NG!Q58</f>
        <v>8.8028631468347776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596.27910853505489</v>
      </c>
      <c r="P58" s="37">
        <v>17.21</v>
      </c>
      <c r="Q58" s="37">
        <v>11.470000000000002</v>
      </c>
      <c r="R58" s="39">
        <v>20.5</v>
      </c>
      <c r="S58" s="39">
        <v>0</v>
      </c>
      <c r="T58" s="38">
        <f>SUMPRODUCT(LTA!J58:AN58,LTA!J$101:AN$101,LTA!J$104:AN$104)</f>
        <v>187.32</v>
      </c>
      <c r="U58" s="38">
        <f>SUMPRODUCT(LTA!J58:AN58,LTA!J$102:AN$102,LTA!J$104:AN$104)</f>
        <v>61.24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7.1593850239447816</v>
      </c>
      <c r="AD58">
        <f t="shared" si="1"/>
        <v>890.63187665794487</v>
      </c>
      <c r="AE58">
        <f>'IDT-1'!C58</f>
        <v>-4</v>
      </c>
      <c r="AF58" s="25"/>
      <c r="AG58">
        <f t="shared" si="2"/>
        <v>886.63187665794487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4.96929</v>
      </c>
      <c r="E59">
        <f>GT_NG!Q59</f>
        <v>8.8028631468347776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594.67138027418525</v>
      </c>
      <c r="P59" s="37">
        <v>17.21</v>
      </c>
      <c r="Q59" s="37">
        <v>11.470000000000002</v>
      </c>
      <c r="R59" s="39">
        <v>20.5</v>
      </c>
      <c r="S59" s="39">
        <v>0</v>
      </c>
      <c r="T59" s="38">
        <f>SUMPRODUCT(LTA!J59:AN59,LTA!J$101:AN$101,LTA!J$104:AN$104)</f>
        <v>185.79000000000002</v>
      </c>
      <c r="U59" s="38">
        <f>SUMPRODUCT(LTA!J59:AN59,LTA!J$102:AN$102,LTA!J$104:AN$104)</f>
        <v>61.9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7.0614455606839552</v>
      </c>
      <c r="AD59">
        <f t="shared" si="1"/>
        <v>898.25208786033602</v>
      </c>
      <c r="AE59">
        <f>'IDT-1'!C59</f>
        <v>-24</v>
      </c>
      <c r="AF59" s="25"/>
      <c r="AG59">
        <f t="shared" si="2"/>
        <v>874.25208786033602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4.96929</v>
      </c>
      <c r="E60">
        <f>GT_NG!Q60</f>
        <v>8.8028631468347776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594.67138027418525</v>
      </c>
      <c r="P60" s="37">
        <v>17.21</v>
      </c>
      <c r="Q60" s="37">
        <v>11.470000000000002</v>
      </c>
      <c r="R60" s="39">
        <v>20.5</v>
      </c>
      <c r="S60" s="39">
        <v>0</v>
      </c>
      <c r="T60" s="38">
        <f>SUMPRODUCT(LTA!J60:AN60,LTA!J$101:AN$101,LTA!J$104:AN$104)</f>
        <v>182.58999999999997</v>
      </c>
      <c r="U60" s="38">
        <f>SUMPRODUCT(LTA!J60:AN60,LTA!J$102:AN$102,LTA!J$104:AN$104)</f>
        <v>61.9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-34</v>
      </c>
      <c r="AA60" s="76">
        <f>STOA!I60</f>
        <v>0</v>
      </c>
      <c r="AB60" s="76">
        <f>-STOA!O60</f>
        <v>0</v>
      </c>
      <c r="AC60">
        <f t="shared" si="0"/>
        <v>7.3037703822925018</v>
      </c>
      <c r="AD60">
        <f t="shared" si="1"/>
        <v>860.8097630387274</v>
      </c>
      <c r="AE60">
        <f>'IDT-1'!C60</f>
        <v>0</v>
      </c>
      <c r="AF60" s="25"/>
      <c r="AG60">
        <f t="shared" si="2"/>
        <v>860.8097630387274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4.96929</v>
      </c>
      <c r="E61">
        <f>GT_NG!Q61</f>
        <v>8.8028631468347776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594.67138027418525</v>
      </c>
      <c r="P61" s="37">
        <v>17.21</v>
      </c>
      <c r="Q61" s="37">
        <v>11.470000000000002</v>
      </c>
      <c r="R61" s="39">
        <v>20.5</v>
      </c>
      <c r="S61" s="39">
        <v>0</v>
      </c>
      <c r="T61" s="38">
        <f>SUMPRODUCT(LTA!J61:AN61,LTA!J$101:AN$101,LTA!J$104:AN$104)</f>
        <v>178.32999999999998</v>
      </c>
      <c r="U61" s="38">
        <f>SUMPRODUCT(LTA!J61:AN61,LTA!J$102:AN$102,LTA!J$104:AN$104)</f>
        <v>62.24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-39</v>
      </c>
      <c r="AA61" s="76">
        <f>STOA!I61</f>
        <v>0</v>
      </c>
      <c r="AB61" s="76">
        <f>-STOA!O61</f>
        <v>0</v>
      </c>
      <c r="AC61">
        <f t="shared" si="0"/>
        <v>7.3125009737055233</v>
      </c>
      <c r="AD61">
        <f t="shared" si="1"/>
        <v>851.88103244731451</v>
      </c>
      <c r="AE61">
        <f>'IDT-1'!C61</f>
        <v>0</v>
      </c>
      <c r="AF61" s="25"/>
      <c r="AG61">
        <f t="shared" si="2"/>
        <v>851.88103244731451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4.96929</v>
      </c>
      <c r="E62">
        <f>GT_NG!Q62</f>
        <v>8.8028631468347776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598.63810929589545</v>
      </c>
      <c r="P62" s="37">
        <v>17.21</v>
      </c>
      <c r="Q62" s="37">
        <v>11.470000000000002</v>
      </c>
      <c r="R62" s="39">
        <v>20.5</v>
      </c>
      <c r="S62" s="39">
        <v>0</v>
      </c>
      <c r="T62" s="38">
        <f>SUMPRODUCT(LTA!J62:AN62,LTA!J$101:AN$101,LTA!J$104:AN$104)</f>
        <v>170.69</v>
      </c>
      <c r="U62" s="38">
        <f>SUMPRODUCT(LTA!J62:AN62,LTA!J$102:AN$102,LTA!J$104:AN$104)</f>
        <v>62.24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-45.23</v>
      </c>
      <c r="AA62" s="76">
        <f>STOA!I62</f>
        <v>0</v>
      </c>
      <c r="AB62" s="76">
        <f>-STOA!O62</f>
        <v>0</v>
      </c>
      <c r="AC62">
        <f t="shared" si="0"/>
        <v>7.3328254729754887</v>
      </c>
      <c r="AD62">
        <f t="shared" si="1"/>
        <v>841.95743696975467</v>
      </c>
      <c r="AE62">
        <f>'IDT-1'!C62</f>
        <v>0</v>
      </c>
      <c r="AF62" s="25"/>
      <c r="AG62">
        <f t="shared" si="2"/>
        <v>841.95743696975467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4.96929</v>
      </c>
      <c r="E63">
        <f>GT_NG!Q63</f>
        <v>8.8028631468347776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602.6382039211793</v>
      </c>
      <c r="P63" s="37">
        <v>17.21</v>
      </c>
      <c r="Q63" s="37">
        <v>11.470000000000002</v>
      </c>
      <c r="R63" s="39">
        <v>20.5</v>
      </c>
      <c r="S63" s="39">
        <v>0</v>
      </c>
      <c r="T63" s="38">
        <f>SUMPRODUCT(LTA!J63:AN63,LTA!J$101:AN$101,LTA!J$104:AN$104)</f>
        <v>160.59</v>
      </c>
      <c r="U63" s="38">
        <f>SUMPRODUCT(LTA!J63:AN63,LTA!J$102:AN$102,LTA!J$104:AN$104)</f>
        <v>62.57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-44</v>
      </c>
      <c r="AA63" s="76">
        <f>STOA!I63</f>
        <v>0</v>
      </c>
      <c r="AB63" s="76">
        <f>-STOA!O63</f>
        <v>0</v>
      </c>
      <c r="AC63">
        <f t="shared" si="0"/>
        <v>7.2781507895650996</v>
      </c>
      <c r="AD63">
        <f t="shared" si="1"/>
        <v>837.47220627844911</v>
      </c>
      <c r="AE63">
        <f>'IDT-1'!C63</f>
        <v>0</v>
      </c>
      <c r="AF63" s="25"/>
      <c r="AG63">
        <f t="shared" si="2"/>
        <v>837.47220627844911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8.8028631468347776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602.6382039211793</v>
      </c>
      <c r="P64" s="37">
        <v>17.21</v>
      </c>
      <c r="Q64" s="37">
        <v>11.470000000000002</v>
      </c>
      <c r="R64" s="39">
        <v>20.5</v>
      </c>
      <c r="S64" s="39">
        <v>0</v>
      </c>
      <c r="T64" s="38">
        <f>SUMPRODUCT(LTA!J64:AN64,LTA!J$101:AN$101,LTA!J$104:AN$104)</f>
        <v>150.47</v>
      </c>
      <c r="U64" s="38">
        <f>SUMPRODUCT(LTA!J64:AN64,LTA!J$102:AN$102,LTA!J$104:AN$104)</f>
        <v>62.9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-34</v>
      </c>
      <c r="AA64" s="76">
        <f>STOA!I64</f>
        <v>0</v>
      </c>
      <c r="AB64" s="76">
        <f>-STOA!O64</f>
        <v>0</v>
      </c>
      <c r="AC64">
        <f t="shared" si="0"/>
        <v>7.2224247241303079</v>
      </c>
      <c r="AD64">
        <f t="shared" si="1"/>
        <v>826.36784234388381</v>
      </c>
      <c r="AE64">
        <f>'IDT-1'!C64</f>
        <v>0</v>
      </c>
      <c r="AF64" s="25"/>
      <c r="AG64">
        <f t="shared" si="2"/>
        <v>826.36784234388381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-12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8.8028631468347776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602.6382039211793</v>
      </c>
      <c r="P65" s="37">
        <v>17.21</v>
      </c>
      <c r="Q65" s="37">
        <v>11.470000000000002</v>
      </c>
      <c r="R65" s="39">
        <v>20.5</v>
      </c>
      <c r="S65" s="39">
        <v>0</v>
      </c>
      <c r="T65" s="38">
        <f>SUMPRODUCT(LTA!J65:AN65,LTA!J$101:AN$101,LTA!J$104:AN$104)</f>
        <v>138.76999999999998</v>
      </c>
      <c r="U65" s="38">
        <f>SUMPRODUCT(LTA!J65:AN65,LTA!J$102:AN$102,LTA!J$104:AN$104)</f>
        <v>63.9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-33.99</v>
      </c>
      <c r="AA65" s="76">
        <f>STOA!I65</f>
        <v>0</v>
      </c>
      <c r="AB65" s="76">
        <f>-STOA!O65</f>
        <v>0</v>
      </c>
      <c r="AC65">
        <f t="shared" si="0"/>
        <v>7.0838568829692514</v>
      </c>
      <c r="AD65">
        <f t="shared" si="1"/>
        <v>822.81641018504479</v>
      </c>
      <c r="AE65">
        <f>'IDT-1'!C65</f>
        <v>0</v>
      </c>
      <c r="AF65" s="25"/>
      <c r="AG65">
        <f t="shared" si="2"/>
        <v>822.81641018504479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5.5991999999999997</v>
      </c>
      <c r="E66">
        <f>GT_NG!Q66</f>
        <v>8.8028631468347776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625.10820392117932</v>
      </c>
      <c r="P66" s="37">
        <v>17.21</v>
      </c>
      <c r="Q66" s="37">
        <v>11.470000000000002</v>
      </c>
      <c r="R66" s="39">
        <v>20.25</v>
      </c>
      <c r="S66" s="39">
        <v>0</v>
      </c>
      <c r="T66" s="38">
        <f>SUMPRODUCT(LTA!J66:AN66,LTA!J$101:AN$101,LTA!J$104:AN$104)</f>
        <v>130.26999999999998</v>
      </c>
      <c r="U66" s="38">
        <f>SUMPRODUCT(LTA!J66:AN66,LTA!J$102:AN$102,LTA!J$104:AN$104)</f>
        <v>70.48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-70</v>
      </c>
      <c r="AA66" s="76">
        <f>STOA!I66</f>
        <v>0</v>
      </c>
      <c r="AB66" s="76">
        <f>-STOA!O66</f>
        <v>0</v>
      </c>
      <c r="AC66">
        <f t="shared" si="0"/>
        <v>7.4859763629128118</v>
      </c>
      <c r="AD66">
        <f t="shared" si="1"/>
        <v>811.70429070510136</v>
      </c>
      <c r="AE66">
        <f>'IDT-1'!C66</f>
        <v>0</v>
      </c>
      <c r="AF66" s="25"/>
      <c r="AG66">
        <f t="shared" si="2"/>
        <v>811.70429070510136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5.5991999999999997</v>
      </c>
      <c r="E67">
        <f>GT_NG!Q67</f>
        <v>8.8028631468347776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626.70518221549366</v>
      </c>
      <c r="P67" s="37">
        <v>16.559999999999999</v>
      </c>
      <c r="Q67" s="37">
        <v>11.038543535620054</v>
      </c>
      <c r="R67" s="39">
        <v>19.600000000000001</v>
      </c>
      <c r="S67" s="39">
        <v>0</v>
      </c>
      <c r="T67" s="38">
        <f>SUMPRODUCT(LTA!J67:AN67,LTA!J$101:AN$101,LTA!J$104:AN$104)</f>
        <v>121.07</v>
      </c>
      <c r="U67" s="38">
        <f>SUMPRODUCT(LTA!J67:AN67,LTA!J$102:AN$102,LTA!J$104:AN$104)</f>
        <v>81.22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-69</v>
      </c>
      <c r="AA67" s="76">
        <f>STOA!I67</f>
        <v>0</v>
      </c>
      <c r="AB67" s="76">
        <f>-STOA!O67</f>
        <v>0</v>
      </c>
      <c r="AC67">
        <f t="shared" si="0"/>
        <v>7.4890781149036965</v>
      </c>
      <c r="AD67">
        <f t="shared" si="1"/>
        <v>814.10671078304483</v>
      </c>
      <c r="AE67">
        <f>'IDT-1'!C67</f>
        <v>0</v>
      </c>
      <c r="AF67" s="25"/>
      <c r="AG67">
        <f t="shared" si="2"/>
        <v>814.10671078304483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5.5991999999999997</v>
      </c>
      <c r="E68">
        <f>GT_NG!Q68</f>
        <v>8.8028631468347776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630.33699193627956</v>
      </c>
      <c r="P68" s="37">
        <v>16.559999999999999</v>
      </c>
      <c r="Q68" s="37">
        <v>11.038543535620054</v>
      </c>
      <c r="R68" s="39">
        <v>18.98</v>
      </c>
      <c r="S68" s="39">
        <v>0</v>
      </c>
      <c r="T68" s="38">
        <f>SUMPRODUCT(LTA!J68:AN68,LTA!J$101:AN$101,LTA!J$104:AN$104)</f>
        <v>107.38</v>
      </c>
      <c r="U68" s="38">
        <f>SUMPRODUCT(LTA!J68:AN68,LTA!J$102:AN$102,LTA!J$104:AN$104)</f>
        <v>71.86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7.0261888177042566</v>
      </c>
      <c r="AD68">
        <f t="shared" ref="AD68:AD98" si="4">SUM(B68:AB68,AI68:AV68)-AC68</f>
        <v>833.53140980103012</v>
      </c>
      <c r="AE68">
        <f>'IDT-1'!C68</f>
        <v>0</v>
      </c>
      <c r="AF68" s="25"/>
      <c r="AG68">
        <f t="shared" ref="AG68:AG98" si="5">SUM(AD68:AF68)</f>
        <v>833.53140980103012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5.5991999999999997</v>
      </c>
      <c r="E69">
        <f>GT_NG!Q69</f>
        <v>8.8028631468347776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641.41516281435179</v>
      </c>
      <c r="P69" s="37">
        <v>33.9</v>
      </c>
      <c r="Q69" s="37">
        <v>21.9</v>
      </c>
      <c r="R69" s="39">
        <v>14.377343432477371</v>
      </c>
      <c r="S69" s="39">
        <v>0</v>
      </c>
      <c r="T69" s="38">
        <f>SUMPRODUCT(LTA!J69:AN69,LTA!J$101:AN$101,LTA!J$104:AN$104)</f>
        <v>89</v>
      </c>
      <c r="U69" s="38">
        <f>SUMPRODUCT(LTA!J69:AN69,LTA!J$102:AN$102,LTA!J$104:AN$104)</f>
        <v>97.88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-15</v>
      </c>
      <c r="AA69" s="76">
        <f>STOA!I69</f>
        <v>0</v>
      </c>
      <c r="AB69" s="76">
        <f>-STOA!O69</f>
        <v>0</v>
      </c>
      <c r="AC69">
        <f t="shared" si="3"/>
        <v>7.5921007382268364</v>
      </c>
      <c r="AD69">
        <f t="shared" si="4"/>
        <v>845.28246865543701</v>
      </c>
      <c r="AE69">
        <f>'IDT-1'!C69</f>
        <v>0</v>
      </c>
      <c r="AF69" s="25"/>
      <c r="AG69">
        <f t="shared" si="5"/>
        <v>845.28246865543701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-45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5.5991999999999997</v>
      </c>
      <c r="E70">
        <f>GT_NG!Q70</f>
        <v>8.8028631468347776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646.10568683964368</v>
      </c>
      <c r="P70" s="37">
        <v>33.9</v>
      </c>
      <c r="Q70" s="37">
        <v>21.9</v>
      </c>
      <c r="R70" s="39">
        <v>8.75</v>
      </c>
      <c r="S70" s="39">
        <v>0</v>
      </c>
      <c r="T70" s="38">
        <f>SUMPRODUCT(LTA!J70:AN70,LTA!J$101:AN$101,LTA!J$104:AN$104)</f>
        <v>74.680000000000007</v>
      </c>
      <c r="U70" s="38">
        <f>SUMPRODUCT(LTA!J70:AN70,LTA!J$102:AN$102,LTA!J$104:AN$104)</f>
        <v>120.26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-11</v>
      </c>
      <c r="AA70" s="76">
        <f>STOA!I70</f>
        <v>0</v>
      </c>
      <c r="AB70" s="76">
        <f>-STOA!O70</f>
        <v>0</v>
      </c>
      <c r="AC70">
        <f t="shared" si="3"/>
        <v>7.6555228651333946</v>
      </c>
      <c r="AD70">
        <f t="shared" si="4"/>
        <v>851.34222712134488</v>
      </c>
      <c r="AE70">
        <f>'IDT-1'!C70</f>
        <v>0</v>
      </c>
      <c r="AF70" s="25"/>
      <c r="AG70">
        <f t="shared" si="5"/>
        <v>851.34222712134488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-50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5.5991999999999997</v>
      </c>
      <c r="E71">
        <f>GT_NG!Q71</f>
        <v>8.8028631468347776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660.34019688522551</v>
      </c>
      <c r="P71" s="37">
        <v>33.9</v>
      </c>
      <c r="Q71" s="37">
        <v>21.9</v>
      </c>
      <c r="R71" s="39">
        <v>4.4400000000000013</v>
      </c>
      <c r="S71" s="39">
        <v>0</v>
      </c>
      <c r="T71" s="38">
        <f>SUMPRODUCT(LTA!J71:AN71,LTA!J$101:AN$101,LTA!J$104:AN$104)</f>
        <v>56.14</v>
      </c>
      <c r="U71" s="38">
        <f>SUMPRODUCT(LTA!J71:AN71,LTA!J$102:AN$102,LTA!J$104:AN$104)</f>
        <v>117.09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7.4771215423802859</v>
      </c>
      <c r="AD71">
        <f t="shared" si="4"/>
        <v>850.73513848968003</v>
      </c>
      <c r="AE71">
        <f>'IDT-1'!C71</f>
        <v>0</v>
      </c>
      <c r="AF71" s="25"/>
      <c r="AG71">
        <f t="shared" si="5"/>
        <v>850.73513848968003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-50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4.6659999999999995</v>
      </c>
      <c r="E72">
        <f>GT_NG!Q72</f>
        <v>8.8028631468347776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677.88708267711581</v>
      </c>
      <c r="P72" s="37">
        <v>33.9</v>
      </c>
      <c r="Q72" s="37">
        <v>21.9</v>
      </c>
      <c r="R72" s="39">
        <v>1.04</v>
      </c>
      <c r="S72" s="39">
        <v>0</v>
      </c>
      <c r="T72" s="38">
        <f>SUMPRODUCT(LTA!J72:AN72,LTA!J$101:AN$101,LTA!J$104:AN$104)</f>
        <v>42.849999999999994</v>
      </c>
      <c r="U72" s="38">
        <f>SUMPRODUCT(LTA!J72:AN72,LTA!J$102:AN$102,LTA!J$104:AN$104)</f>
        <v>117.76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45.91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7.9184634743830724</v>
      </c>
      <c r="AD72">
        <f t="shared" si="4"/>
        <v>886.79748234956742</v>
      </c>
      <c r="AE72">
        <f>'IDT-1'!C72</f>
        <v>-20</v>
      </c>
      <c r="AF72" s="25"/>
      <c r="AG72">
        <f t="shared" si="5"/>
        <v>866.79748234956742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-60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4.6659999999999995</v>
      </c>
      <c r="E73">
        <f>GT_NG!Q73</f>
        <v>8.8028631468347776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709.49222455781626</v>
      </c>
      <c r="P73" s="37">
        <v>33.9</v>
      </c>
      <c r="Q73" s="37">
        <v>21.9</v>
      </c>
      <c r="R73" s="39">
        <v>0</v>
      </c>
      <c r="S73" s="39">
        <v>0</v>
      </c>
      <c r="T73" s="38">
        <f>SUMPRODUCT(LTA!J73:AN73,LTA!J$101:AN$101,LTA!J$104:AN$104)</f>
        <v>35.96</v>
      </c>
      <c r="U73" s="38">
        <f>SUMPRODUCT(LTA!J73:AN73,LTA!J$102:AN$102,LTA!J$104:AN$104)</f>
        <v>118.26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67.87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8.8286098608348382</v>
      </c>
      <c r="AD73">
        <f t="shared" si="4"/>
        <v>862.0224778438162</v>
      </c>
      <c r="AE73">
        <f>'IDT-1'!C73</f>
        <v>-15</v>
      </c>
      <c r="AF73" s="25"/>
      <c r="AG73">
        <f t="shared" si="5"/>
        <v>847.0224778438162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-130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4.6659999999999995</v>
      </c>
      <c r="E74">
        <f>GT_NG!Q74</f>
        <v>8.8028631468347776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722.46394835331705</v>
      </c>
      <c r="P74" s="37">
        <v>33.9</v>
      </c>
      <c r="Q74" s="37">
        <v>21.9</v>
      </c>
      <c r="R74" s="39">
        <v>0</v>
      </c>
      <c r="S74" s="39">
        <v>0</v>
      </c>
      <c r="T74" s="38">
        <f>SUMPRODUCT(LTA!J74:AN74,LTA!J$101:AN$101,LTA!J$104:AN$104)</f>
        <v>34.549999999999997</v>
      </c>
      <c r="U74" s="38">
        <f>SUMPRODUCT(LTA!J74:AN74,LTA!J$102:AN$102,LTA!J$104:AN$104)</f>
        <v>118.59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7.904577572918277</v>
      </c>
      <c r="AD74">
        <f t="shared" si="4"/>
        <v>868.96823392723354</v>
      </c>
      <c r="AE74">
        <f>'IDT-1'!C74</f>
        <v>0</v>
      </c>
      <c r="AF74" s="25"/>
      <c r="AG74">
        <f t="shared" si="5"/>
        <v>868.96823392723354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-68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4.1993999999999998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734.64413415075103</v>
      </c>
      <c r="P75" s="37">
        <v>33.9</v>
      </c>
      <c r="Q75" s="37">
        <v>17.482540328440631</v>
      </c>
      <c r="R75" s="39">
        <v>0</v>
      </c>
      <c r="S75" s="39">
        <v>0</v>
      </c>
      <c r="T75" s="38">
        <f>SUMPRODUCT(LTA!J75:AN75,LTA!J$101:AN$101,LTA!J$104:AN$104)</f>
        <v>38.47</v>
      </c>
      <c r="U75" s="38">
        <f>SUMPRODUCT(LTA!J75:AN75,LTA!J$102:AN$102,LTA!J$104:AN$104)</f>
        <v>119.42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62.13</v>
      </c>
      <c r="Z75" s="35">
        <f>IEX!O75</f>
        <v>0</v>
      </c>
      <c r="AA75" s="76">
        <f>STOA!I75</f>
        <v>0</v>
      </c>
      <c r="AB75" s="76">
        <f>-STOA!O75</f>
        <v>-114.72</v>
      </c>
      <c r="AC75">
        <f t="shared" si="3"/>
        <v>8.8491759540536972</v>
      </c>
      <c r="AD75">
        <f t="shared" si="4"/>
        <v>895.31871131175785</v>
      </c>
      <c r="AE75">
        <f>'IDT-1'!C75</f>
        <v>0</v>
      </c>
      <c r="AF75" s="25"/>
      <c r="AG75">
        <f t="shared" si="5"/>
        <v>895.31871131175785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4.1993999999999998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752.05336605524735</v>
      </c>
      <c r="P76" s="37">
        <v>33.9</v>
      </c>
      <c r="Q76" s="37">
        <v>17.482540328440631</v>
      </c>
      <c r="R76" s="39">
        <v>0</v>
      </c>
      <c r="S76" s="39">
        <v>0</v>
      </c>
      <c r="T76" s="38">
        <f>SUMPRODUCT(LTA!J76:AN76,LTA!J$101:AN$101,LTA!J$104:AN$104)</f>
        <v>41.67</v>
      </c>
      <c r="U76" s="38">
        <f>SUMPRODUCT(LTA!J76:AN76,LTA!J$102:AN$102,LTA!J$104:AN$104)</f>
        <v>120.76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50.3</v>
      </c>
      <c r="Z76" s="35">
        <f>IEX!O76</f>
        <v>0</v>
      </c>
      <c r="AA76" s="76">
        <f>STOA!I76</f>
        <v>0</v>
      </c>
      <c r="AB76" s="76">
        <f>-STOA!O76</f>
        <v>-114.72</v>
      </c>
      <c r="AC76">
        <f t="shared" si="3"/>
        <v>8.92810596290877</v>
      </c>
      <c r="AD76">
        <f t="shared" si="4"/>
        <v>905.35901320739924</v>
      </c>
      <c r="AE76">
        <f>'IDT-1'!C76</f>
        <v>0</v>
      </c>
      <c r="AF76" s="25"/>
      <c r="AG76">
        <f t="shared" si="5"/>
        <v>905.35901320739924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4.1993999999999998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782.48921324919797</v>
      </c>
      <c r="P77" s="37">
        <v>33.9</v>
      </c>
      <c r="Q77" s="37">
        <v>17.482540328440631</v>
      </c>
      <c r="R77" s="39">
        <v>0</v>
      </c>
      <c r="S77" s="39">
        <v>0</v>
      </c>
      <c r="T77" s="38">
        <f>SUMPRODUCT(LTA!J77:AN77,LTA!J$101:AN$101,LTA!J$104:AN$104)</f>
        <v>36.67</v>
      </c>
      <c r="U77" s="38">
        <f>SUMPRODUCT(LTA!J77:AN77,LTA!J$102:AN$102,LTA!J$104:AN$104)</f>
        <v>113.92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45.22</v>
      </c>
      <c r="Z77" s="35">
        <f>IEX!O77</f>
        <v>0</v>
      </c>
      <c r="AA77" s="76">
        <f>STOA!I77</f>
        <v>0</v>
      </c>
      <c r="AB77" s="76">
        <f>-STOA!O77</f>
        <v>-114.72</v>
      </c>
      <c r="AC77">
        <f t="shared" si="3"/>
        <v>9.3479823023257556</v>
      </c>
      <c r="AD77">
        <f t="shared" si="4"/>
        <v>878.45498406193281</v>
      </c>
      <c r="AE77">
        <f>'IDT-1'!C77</f>
        <v>0</v>
      </c>
      <c r="AF77" s="25"/>
      <c r="AG77">
        <f t="shared" si="5"/>
        <v>878.45498406193281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-40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4.1993999999999998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806.51045673974272</v>
      </c>
      <c r="P78" s="37">
        <v>33.9</v>
      </c>
      <c r="Q78" s="37">
        <v>17.482540328440631</v>
      </c>
      <c r="R78" s="39">
        <v>0</v>
      </c>
      <c r="S78" s="39">
        <v>0</v>
      </c>
      <c r="T78" s="38">
        <f>SUMPRODUCT(LTA!J78:AN78,LTA!J$101:AN$101,LTA!J$104:AN$104)</f>
        <v>37.33</v>
      </c>
      <c r="U78" s="38">
        <f>SUMPRODUCT(LTA!J78:AN78,LTA!J$102:AN$102,LTA!J$104:AN$104)</f>
        <v>113.92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47.81</v>
      </c>
      <c r="Z78" s="35">
        <f>IEX!O78</f>
        <v>0</v>
      </c>
      <c r="AA78" s="76">
        <f>STOA!I78</f>
        <v>0</v>
      </c>
      <c r="AB78" s="76">
        <f>-STOA!O78</f>
        <v>-114.72</v>
      </c>
      <c r="AC78">
        <f t="shared" si="3"/>
        <v>9.8751507328561789</v>
      </c>
      <c r="AD78">
        <f t="shared" si="4"/>
        <v>865.19905912194713</v>
      </c>
      <c r="AE78">
        <f>'IDT-1'!C78</f>
        <v>0</v>
      </c>
      <c r="AF78" s="25"/>
      <c r="AG78">
        <f t="shared" si="5"/>
        <v>865.19905912194713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-80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4.1993999999999998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791.52180722704259</v>
      </c>
      <c r="P79" s="37">
        <v>33.9</v>
      </c>
      <c r="Q79" s="37">
        <v>17.482540328440631</v>
      </c>
      <c r="R79" s="39">
        <v>0</v>
      </c>
      <c r="S79" s="39">
        <v>0</v>
      </c>
      <c r="T79" s="38">
        <f>SUMPRODUCT(LTA!J79:AN79,LTA!J$101:AN$101,LTA!J$104:AN$104)</f>
        <v>57.67</v>
      </c>
      <c r="U79" s="38">
        <f>SUMPRODUCT(LTA!J79:AN79,LTA!J$102:AN$102,LTA!J$104:AN$104)</f>
        <v>114.26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62.13</v>
      </c>
      <c r="Z79" s="35">
        <f>IEX!O79</f>
        <v>0</v>
      </c>
      <c r="AA79" s="76">
        <f>STOA!I79</f>
        <v>0</v>
      </c>
      <c r="AB79" s="76">
        <f>-STOA!O79</f>
        <v>-114.72</v>
      </c>
      <c r="AC79">
        <f t="shared" si="3"/>
        <v>10.149159040896183</v>
      </c>
      <c r="AD79">
        <f t="shared" si="4"/>
        <v>869.93640130120707</v>
      </c>
      <c r="AE79">
        <f>'IDT-1'!C79</f>
        <v>0</v>
      </c>
      <c r="AF79" s="25"/>
      <c r="AG79">
        <f t="shared" si="5"/>
        <v>869.93640130120707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-95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4.1993999999999998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790.46445144858512</v>
      </c>
      <c r="P80" s="37">
        <v>33.9</v>
      </c>
      <c r="Q80" s="37">
        <v>17.482540328440631</v>
      </c>
      <c r="R80" s="39">
        <v>0</v>
      </c>
      <c r="S80" s="39">
        <v>0</v>
      </c>
      <c r="T80" s="38">
        <f>SUMPRODUCT(LTA!J80:AN80,LTA!J$101:AN$101,LTA!J$104:AN$104)</f>
        <v>63</v>
      </c>
      <c r="U80" s="38">
        <f>SUMPRODUCT(LTA!J80:AN80,LTA!J$102:AN$102,LTA!J$104:AN$104)</f>
        <v>114.92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62.13</v>
      </c>
      <c r="Z80" s="35">
        <f>IEX!O80</f>
        <v>0</v>
      </c>
      <c r="AA80" s="76">
        <f>STOA!I80</f>
        <v>0</v>
      </c>
      <c r="AB80" s="76">
        <f>-STOA!O80</f>
        <v>-114.72</v>
      </c>
      <c r="AC80">
        <f t="shared" si="3"/>
        <v>10.266246848650258</v>
      </c>
      <c r="AD80">
        <f t="shared" si="4"/>
        <v>864.75195771499568</v>
      </c>
      <c r="AE80">
        <f>'IDT-1'!C80</f>
        <v>0</v>
      </c>
      <c r="AF80" s="25"/>
      <c r="AG80">
        <f t="shared" si="5"/>
        <v>864.75195771499568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-105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4.1993999999999998</v>
      </c>
      <c r="E81">
        <f>GT_NG!Q81</f>
        <v>8.6418127866199086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783.26112511911765</v>
      </c>
      <c r="P81" s="37">
        <v>33.9</v>
      </c>
      <c r="Q81" s="37">
        <v>17.482540328440631</v>
      </c>
      <c r="R81" s="39">
        <v>0</v>
      </c>
      <c r="S81" s="39">
        <v>0</v>
      </c>
      <c r="T81" s="38">
        <f>SUMPRODUCT(LTA!J81:AN81,LTA!J$101:AN$101,LTA!J$104:AN$104)</f>
        <v>65</v>
      </c>
      <c r="U81" s="38">
        <f>SUMPRODUCT(LTA!J81:AN81,LTA!J$102:AN$102,LTA!J$104:AN$104)</f>
        <v>115.76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57.35</v>
      </c>
      <c r="Z81" s="35">
        <f>IEX!O81</f>
        <v>0</v>
      </c>
      <c r="AA81" s="76">
        <f>STOA!I81</f>
        <v>0</v>
      </c>
      <c r="AB81" s="76">
        <f>-STOA!O81</f>
        <v>-114.72</v>
      </c>
      <c r="AC81">
        <f t="shared" si="3"/>
        <v>10.19492890328041</v>
      </c>
      <c r="AD81">
        <f t="shared" si="4"/>
        <v>855.67994933089778</v>
      </c>
      <c r="AE81">
        <f>'IDT-1'!C81</f>
        <v>0</v>
      </c>
      <c r="AF81" s="25"/>
      <c r="AG81">
        <f t="shared" si="5"/>
        <v>855.67994933089778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-105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4.1993999999999998</v>
      </c>
      <c r="E82">
        <f>GT_NG!Q82</f>
        <v>8.6418127866199086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778.66114687202162</v>
      </c>
      <c r="P82" s="37">
        <v>33.9</v>
      </c>
      <c r="Q82" s="37">
        <v>17.482540328440631</v>
      </c>
      <c r="R82" s="39">
        <v>0</v>
      </c>
      <c r="S82" s="39">
        <v>0</v>
      </c>
      <c r="T82" s="38">
        <f>SUMPRODUCT(LTA!J82:AN82,LTA!J$101:AN$101,LTA!J$104:AN$104)</f>
        <v>71</v>
      </c>
      <c r="U82" s="38">
        <f>SUMPRODUCT(LTA!J82:AN82,LTA!J$102:AN$102,LTA!J$104:AN$104)</f>
        <v>116.76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57.35</v>
      </c>
      <c r="Z82" s="35">
        <f>IEX!O82</f>
        <v>0</v>
      </c>
      <c r="AA82" s="76">
        <f>STOA!I82</f>
        <v>0</v>
      </c>
      <c r="AB82" s="76">
        <f>-STOA!O82</f>
        <v>-114.72</v>
      </c>
      <c r="AC82">
        <f t="shared" si="3"/>
        <v>10.378736756887751</v>
      </c>
      <c r="AD82">
        <f t="shared" si="4"/>
        <v>836.89616323019436</v>
      </c>
      <c r="AE82">
        <f>'IDT-1'!C82</f>
        <v>0</v>
      </c>
      <c r="AF82" s="25"/>
      <c r="AG82">
        <f t="shared" si="5"/>
        <v>836.89616323019436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-126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4.1993999999999998</v>
      </c>
      <c r="E83">
        <f>GT_NG!Q83</f>
        <v>8.6418127866199086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769.68137923130439</v>
      </c>
      <c r="P83" s="37">
        <v>33.9</v>
      </c>
      <c r="Q83" s="37">
        <v>21.9</v>
      </c>
      <c r="R83" s="39">
        <v>0</v>
      </c>
      <c r="S83" s="39">
        <v>0</v>
      </c>
      <c r="T83" s="38">
        <f>SUMPRODUCT(LTA!J83:AN83,LTA!J$101:AN$101,LTA!J$104:AN$104)</f>
        <v>79</v>
      </c>
      <c r="U83" s="38">
        <f>SUMPRODUCT(LTA!J83:AN83,LTA!J$102:AN$102,LTA!J$104:AN$104)</f>
        <v>123.26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43.02</v>
      </c>
      <c r="Z83" s="35">
        <f>IEX!O83</f>
        <v>0</v>
      </c>
      <c r="AA83" s="76">
        <f>STOA!I83</f>
        <v>0</v>
      </c>
      <c r="AB83" s="76">
        <f>-STOA!O83</f>
        <v>-114.72</v>
      </c>
      <c r="AC83">
        <f t="shared" si="3"/>
        <v>10.596038939771658</v>
      </c>
      <c r="AD83">
        <f t="shared" si="4"/>
        <v>800.28655307815256</v>
      </c>
      <c r="AE83">
        <f>'IDT-1'!C83</f>
        <v>0</v>
      </c>
      <c r="AF83" s="25"/>
      <c r="AG83">
        <f t="shared" si="5"/>
        <v>800.28655307815256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-158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4.1993999999999998</v>
      </c>
      <c r="E84">
        <f>GT_NG!Q84</f>
        <v>8.6418127866199086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766.22972311316096</v>
      </c>
      <c r="P84" s="37">
        <v>33.9</v>
      </c>
      <c r="Q84" s="37">
        <v>21.9</v>
      </c>
      <c r="R84" s="39">
        <v>0</v>
      </c>
      <c r="S84" s="39">
        <v>0</v>
      </c>
      <c r="T84" s="38">
        <f>SUMPRODUCT(LTA!J84:AN84,LTA!J$101:AN$101,LTA!J$104:AN$104)</f>
        <v>80.33</v>
      </c>
      <c r="U84" s="38">
        <f>SUMPRODUCT(LTA!J84:AN84,LTA!J$102:AN$102,LTA!J$104:AN$104)</f>
        <v>125.76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28.68</v>
      </c>
      <c r="Z84" s="35">
        <f>IEX!O84</f>
        <v>0</v>
      </c>
      <c r="AA84" s="76">
        <f>STOA!I84</f>
        <v>0</v>
      </c>
      <c r="AB84" s="76">
        <f>-STOA!O84</f>
        <v>-114.72</v>
      </c>
      <c r="AC84">
        <f t="shared" si="3"/>
        <v>10.44783143063712</v>
      </c>
      <c r="AD84">
        <f t="shared" si="4"/>
        <v>791.47310446914378</v>
      </c>
      <c r="AE84">
        <f>'IDT-1'!C84</f>
        <v>0</v>
      </c>
      <c r="AF84" s="25"/>
      <c r="AG84">
        <f t="shared" si="5"/>
        <v>791.47310446914378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-153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5.1326000000000001</v>
      </c>
      <c r="E85">
        <f>GT_NG!Q85</f>
        <v>8.6418127866199086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757.35975380739126</v>
      </c>
      <c r="P85" s="37">
        <v>33.9</v>
      </c>
      <c r="Q85" s="37">
        <v>21.9</v>
      </c>
      <c r="R85" s="39">
        <v>0</v>
      </c>
      <c r="S85" s="39">
        <v>0</v>
      </c>
      <c r="T85" s="38">
        <f>SUMPRODUCT(LTA!J85:AN85,LTA!J$101:AN$101,LTA!J$104:AN$104)</f>
        <v>80.33</v>
      </c>
      <c r="U85" s="38">
        <f>SUMPRODUCT(LTA!J85:AN85,LTA!J$102:AN$102,LTA!J$104:AN$104)</f>
        <v>128.42000000000002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19.12</v>
      </c>
      <c r="Z85" s="35">
        <f>IEX!O85</f>
        <v>0</v>
      </c>
      <c r="AA85" s="76">
        <f>STOA!I85</f>
        <v>0</v>
      </c>
      <c r="AB85" s="76">
        <f>-STOA!O85</f>
        <v>-114.72</v>
      </c>
      <c r="AC85">
        <f t="shared" si="3"/>
        <v>10.245630128943466</v>
      </c>
      <c r="AD85">
        <f t="shared" si="4"/>
        <v>787.83853646506759</v>
      </c>
      <c r="AE85">
        <f>'IDT-1'!C85</f>
        <v>0</v>
      </c>
      <c r="AF85" s="25"/>
      <c r="AG85">
        <f t="shared" si="5"/>
        <v>787.83853646506759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-142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5.1326000000000001</v>
      </c>
      <c r="E86">
        <f>GT_NG!Q86</f>
        <v>8.6418127866199086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683.31553464562865</v>
      </c>
      <c r="P86" s="37">
        <v>33.9</v>
      </c>
      <c r="Q86" s="37">
        <v>21.9</v>
      </c>
      <c r="R86" s="39">
        <v>0</v>
      </c>
      <c r="S86" s="39">
        <v>0</v>
      </c>
      <c r="T86" s="38">
        <f>SUMPRODUCT(LTA!J86:AN86,LTA!J$101:AN$101,LTA!J$104:AN$104)</f>
        <v>79.67</v>
      </c>
      <c r="U86" s="38">
        <f>SUMPRODUCT(LTA!J86:AN86,LTA!J$102:AN$102,LTA!J$104:AN$104)</f>
        <v>131.42000000000002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72.650000000000006</v>
      </c>
      <c r="Z86" s="35">
        <f>IEX!O86</f>
        <v>0</v>
      </c>
      <c r="AA86" s="76">
        <f>STOA!I86</f>
        <v>0</v>
      </c>
      <c r="AB86" s="76">
        <f>-STOA!O86</f>
        <v>-114.72</v>
      </c>
      <c r="AC86">
        <f t="shared" si="3"/>
        <v>10.080287264633906</v>
      </c>
      <c r="AD86">
        <f t="shared" si="4"/>
        <v>772.82966016761475</v>
      </c>
      <c r="AE86">
        <f>'IDT-1'!C86</f>
        <v>0</v>
      </c>
      <c r="AF86" s="25"/>
      <c r="AG86">
        <f t="shared" si="5"/>
        <v>772.82966016761475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-139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5.1326000000000001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662.09374640436931</v>
      </c>
      <c r="P87" s="37">
        <v>33.9</v>
      </c>
      <c r="Q87" s="37">
        <v>21.9</v>
      </c>
      <c r="R87" s="39">
        <v>0</v>
      </c>
      <c r="S87" s="39">
        <v>0</v>
      </c>
      <c r="T87" s="38">
        <f>SUMPRODUCT(LTA!J87:AN87,LTA!J$101:AN$101,LTA!J$104:AN$104)</f>
        <v>83</v>
      </c>
      <c r="U87" s="38">
        <f>SUMPRODUCT(LTA!J87:AN87,LTA!J$102:AN$102,LTA!J$104:AN$104)</f>
        <v>134.26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46.84</v>
      </c>
      <c r="Z87" s="35">
        <f>IEX!O87</f>
        <v>0</v>
      </c>
      <c r="AA87" s="76">
        <f>STOA!I87</f>
        <v>0</v>
      </c>
      <c r="AB87" s="76">
        <f>-STOA!O87</f>
        <v>-76.47999999999999</v>
      </c>
      <c r="AC87">
        <f t="shared" si="3"/>
        <v>9.5570783424853207</v>
      </c>
      <c r="AD87">
        <f t="shared" si="4"/>
        <v>758.96108313937282</v>
      </c>
      <c r="AE87">
        <f>'IDT-1'!C87</f>
        <v>0</v>
      </c>
      <c r="AF87" s="25"/>
      <c r="AG87">
        <f t="shared" si="5"/>
        <v>758.96108313937282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-151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5.1326000000000001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649.08797254362503</v>
      </c>
      <c r="P88" s="37">
        <v>33.9</v>
      </c>
      <c r="Q88" s="37">
        <v>10.52</v>
      </c>
      <c r="R88" s="39">
        <v>0</v>
      </c>
      <c r="S88" s="39">
        <v>0</v>
      </c>
      <c r="T88" s="38">
        <f>SUMPRODUCT(LTA!J88:AN88,LTA!J$101:AN$101,LTA!J$104:AN$104)</f>
        <v>83</v>
      </c>
      <c r="U88" s="38">
        <f>SUMPRODUCT(LTA!J88:AN88,LTA!J$102:AN$102,LTA!J$104:AN$104)</f>
        <v>136.42000000000002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63.09</v>
      </c>
      <c r="Z88" s="35">
        <f>IEX!O88</f>
        <v>0</v>
      </c>
      <c r="AA88" s="76">
        <f>STOA!I88</f>
        <v>0</v>
      </c>
      <c r="AB88" s="76">
        <f>-STOA!O88</f>
        <v>-76.47999999999999</v>
      </c>
      <c r="AC88">
        <f t="shared" si="3"/>
        <v>9.4790220332410993</v>
      </c>
      <c r="AD88">
        <f t="shared" si="4"/>
        <v>757.06336558787268</v>
      </c>
      <c r="AE88">
        <f>'IDT-1'!C88</f>
        <v>0</v>
      </c>
      <c r="AF88" s="25"/>
      <c r="AG88">
        <f t="shared" si="5"/>
        <v>757.06336558787268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-147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5.1326000000000001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647.94788489352266</v>
      </c>
      <c r="P89" s="37">
        <v>33.9</v>
      </c>
      <c r="Q89" s="37">
        <v>11.52</v>
      </c>
      <c r="R89" s="39">
        <v>0</v>
      </c>
      <c r="S89" s="39">
        <v>0</v>
      </c>
      <c r="T89" s="38">
        <f>SUMPRODUCT(LTA!J89:AN89,LTA!J$101:AN$101,LTA!J$104:AN$104)</f>
        <v>82.33</v>
      </c>
      <c r="U89" s="38">
        <f>SUMPRODUCT(LTA!J89:AN89,LTA!J$102:AN$102,LTA!J$104:AN$104)</f>
        <v>136.42000000000002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71.69</v>
      </c>
      <c r="Z89" s="35">
        <f>IEX!O89</f>
        <v>0</v>
      </c>
      <c r="AA89" s="76">
        <f>STOA!I89</f>
        <v>0</v>
      </c>
      <c r="AB89" s="76">
        <f>-STOA!O89</f>
        <v>-76.47999999999999</v>
      </c>
      <c r="AC89">
        <f t="shared" si="3"/>
        <v>9.7127323517875954</v>
      </c>
      <c r="AD89">
        <f t="shared" si="4"/>
        <v>742.61956761922386</v>
      </c>
      <c r="AE89">
        <f>'IDT-1'!C89</f>
        <v>0</v>
      </c>
      <c r="AF89" s="25"/>
      <c r="AG89">
        <f t="shared" si="5"/>
        <v>742.61956761922386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-169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5.1326000000000001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647.94788489352266</v>
      </c>
      <c r="P90" s="37">
        <v>17.21</v>
      </c>
      <c r="Q90" s="37">
        <v>11.52</v>
      </c>
      <c r="R90" s="39">
        <v>0</v>
      </c>
      <c r="S90" s="39">
        <v>0</v>
      </c>
      <c r="T90" s="38">
        <f>SUMPRODUCT(LTA!J90:AN90,LTA!J$101:AN$101,LTA!J$104:AN$104)</f>
        <v>82.33</v>
      </c>
      <c r="U90" s="38">
        <f>SUMPRODUCT(LTA!J90:AN90,LTA!J$102:AN$102,LTA!J$104:AN$104)</f>
        <v>136.42000000000002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57.35</v>
      </c>
      <c r="Z90" s="35">
        <f>IEX!O90</f>
        <v>0</v>
      </c>
      <c r="AA90" s="76">
        <f>STOA!I90</f>
        <v>0</v>
      </c>
      <c r="AB90" s="76">
        <f>-STOA!O90</f>
        <v>-76.47999999999999</v>
      </c>
      <c r="AC90">
        <f t="shared" si="3"/>
        <v>9.376362532396346</v>
      </c>
      <c r="AD90">
        <f t="shared" si="4"/>
        <v>723.92593743861528</v>
      </c>
      <c r="AE90">
        <f>'IDT-1'!C90</f>
        <v>0</v>
      </c>
      <c r="AF90" s="25"/>
      <c r="AG90">
        <f t="shared" si="5"/>
        <v>723.92593743861528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-157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5.7158499999999997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625.67788489352267</v>
      </c>
      <c r="P91" s="37">
        <v>17.21</v>
      </c>
      <c r="Q91" s="37">
        <v>11.52</v>
      </c>
      <c r="R91" s="39">
        <v>0</v>
      </c>
      <c r="S91" s="39">
        <v>0</v>
      </c>
      <c r="T91" s="38">
        <f>SUMPRODUCT(LTA!J91:AN91,LTA!J$101:AN$101,LTA!J$104:AN$104)</f>
        <v>71.33</v>
      </c>
      <c r="U91" s="38">
        <f>SUMPRODUCT(LTA!J91:AN91,LTA!J$102:AN$102,LTA!J$104:AN$104)</f>
        <v>80.400000000000006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58.31</v>
      </c>
      <c r="Z91" s="35">
        <f>IEX!O91</f>
        <v>0</v>
      </c>
      <c r="AA91" s="76">
        <f>STOA!I91</f>
        <v>0</v>
      </c>
      <c r="AB91" s="76">
        <f>-STOA!O91</f>
        <v>-28.68</v>
      </c>
      <c r="AC91">
        <f t="shared" si="3"/>
        <v>8.2061084125313979</v>
      </c>
      <c r="AD91">
        <f t="shared" si="4"/>
        <v>699.14944155848013</v>
      </c>
      <c r="AE91">
        <f>'IDT-1'!C91</f>
        <v>-10</v>
      </c>
      <c r="AF91" s="25"/>
      <c r="AG91">
        <f t="shared" si="5"/>
        <v>689.14944155848013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-143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5.7158499999999997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621.70788489352265</v>
      </c>
      <c r="P92" s="37">
        <v>17.21</v>
      </c>
      <c r="Q92" s="37">
        <v>11.52</v>
      </c>
      <c r="R92" s="39">
        <v>0</v>
      </c>
      <c r="S92" s="39">
        <v>0</v>
      </c>
      <c r="T92" s="38">
        <f>SUMPRODUCT(LTA!J92:AN92,LTA!J$101:AN$101,LTA!J$104:AN$104)</f>
        <v>67.67</v>
      </c>
      <c r="U92" s="38">
        <f>SUMPRODUCT(LTA!J92:AN92,LTA!J$102:AN$102,LTA!J$104:AN$104)</f>
        <v>80.900000000000006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58.31</v>
      </c>
      <c r="Z92" s="35">
        <f>IEX!O92</f>
        <v>0</v>
      </c>
      <c r="AA92" s="76">
        <f>STOA!I92</f>
        <v>0</v>
      </c>
      <c r="AB92" s="76">
        <f>-STOA!O92</f>
        <v>-28.68</v>
      </c>
      <c r="AC92">
        <f t="shared" si="3"/>
        <v>8.1347717759661897</v>
      </c>
      <c r="AD92">
        <f t="shared" si="4"/>
        <v>694.09077819504523</v>
      </c>
      <c r="AE92">
        <f>'IDT-1'!C92</f>
        <v>-25</v>
      </c>
      <c r="AF92" s="25"/>
      <c r="AG92">
        <f t="shared" si="5"/>
        <v>669.09077819504523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-141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5.7158499999999997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623.24898474859515</v>
      </c>
      <c r="P93" s="37">
        <v>17.21</v>
      </c>
      <c r="Q93" s="37">
        <v>11.52</v>
      </c>
      <c r="R93" s="39">
        <v>0</v>
      </c>
      <c r="S93" s="39">
        <v>0</v>
      </c>
      <c r="T93" s="38">
        <f>SUMPRODUCT(LTA!J93:AN93,LTA!J$101:AN$101,LTA!J$104:AN$104)</f>
        <v>74.33</v>
      </c>
      <c r="U93" s="38">
        <f>SUMPRODUCT(LTA!J93:AN93,LTA!J$102:AN$102,LTA!J$104:AN$104)</f>
        <v>85.740000000000009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58.31</v>
      </c>
      <c r="Z93" s="35">
        <f>IEX!O93</f>
        <v>0</v>
      </c>
      <c r="AA93" s="76">
        <f>STOA!I93</f>
        <v>0</v>
      </c>
      <c r="AB93" s="76">
        <f>-STOA!O93</f>
        <v>-28.68</v>
      </c>
      <c r="AC93">
        <f t="shared" si="3"/>
        <v>8.2522149914009635</v>
      </c>
      <c r="AD93">
        <f t="shared" si="4"/>
        <v>705.01443483468313</v>
      </c>
      <c r="AE93">
        <f>'IDT-1'!C93</f>
        <v>-50</v>
      </c>
      <c r="AF93" s="25"/>
      <c r="AG93">
        <f t="shared" si="5"/>
        <v>655.01443483468313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-143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5.7158499999999997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626.05957506434231</v>
      </c>
      <c r="P94" s="37">
        <v>17.208187467087942</v>
      </c>
      <c r="Q94" s="37">
        <v>15.010000000000002</v>
      </c>
      <c r="R94" s="39">
        <v>0</v>
      </c>
      <c r="S94" s="39">
        <v>0</v>
      </c>
      <c r="T94" s="38">
        <f>SUMPRODUCT(LTA!J94:AN94,LTA!J$101:AN$101,LTA!J$104:AN$104)</f>
        <v>73</v>
      </c>
      <c r="U94" s="38">
        <f>SUMPRODUCT(LTA!J94:AN94,LTA!J$102:AN$102,LTA!J$104:AN$104)</f>
        <v>86.4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37.28</v>
      </c>
      <c r="Z94" s="35">
        <f>IEX!O94</f>
        <v>0</v>
      </c>
      <c r="AA94" s="76">
        <f>STOA!I94</f>
        <v>0</v>
      </c>
      <c r="AB94" s="76">
        <f>-STOA!O94</f>
        <v>-28.68</v>
      </c>
      <c r="AC94">
        <f t="shared" si="3"/>
        <v>8.2185599592157246</v>
      </c>
      <c r="AD94">
        <f t="shared" si="4"/>
        <v>678.64686764970338</v>
      </c>
      <c r="AE94">
        <f>'IDT-1'!C94</f>
        <v>-47.631999999999998</v>
      </c>
      <c r="AF94" s="25"/>
      <c r="AG94">
        <f t="shared" si="5"/>
        <v>631.01486764970343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-154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5.7158499999999997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625.24927652732185</v>
      </c>
      <c r="P95" s="37">
        <v>17.208187467087942</v>
      </c>
      <c r="Q95" s="37">
        <v>15.010000000000002</v>
      </c>
      <c r="R95" s="39">
        <v>0</v>
      </c>
      <c r="S95" s="39">
        <v>0</v>
      </c>
      <c r="T95" s="38">
        <f>SUMPRODUCT(LTA!J95:AN95,LTA!J$101:AN$101,LTA!J$104:AN$104)</f>
        <v>72.67</v>
      </c>
      <c r="U95" s="38">
        <f>SUMPRODUCT(LTA!J95:AN95,LTA!J$102:AN$102,LTA!J$104:AN$104)</f>
        <v>87.240000000000009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-34</v>
      </c>
      <c r="AA95" s="76">
        <f>STOA!I95</f>
        <v>0</v>
      </c>
      <c r="AB95" s="76">
        <f>-STOA!O95</f>
        <v>-28.68</v>
      </c>
      <c r="AC95">
        <f t="shared" si="3"/>
        <v>8.263391703596124</v>
      </c>
      <c r="AD95">
        <f t="shared" si="4"/>
        <v>598.03173736830252</v>
      </c>
      <c r="AE95">
        <f>'IDT-1'!C95</f>
        <v>0</v>
      </c>
      <c r="AF95" s="25"/>
      <c r="AG95">
        <f t="shared" si="5"/>
        <v>598.03173736830252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-162.99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5.7158499999999997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625.24761195628014</v>
      </c>
      <c r="P96" s="37">
        <v>17.208187467087942</v>
      </c>
      <c r="Q96" s="37">
        <v>15.010000000000002</v>
      </c>
      <c r="R96" s="39">
        <v>0</v>
      </c>
      <c r="S96" s="39">
        <v>0</v>
      </c>
      <c r="T96" s="38">
        <f>SUMPRODUCT(LTA!J96:AN96,LTA!J$101:AN$101,LTA!J$104:AN$104)</f>
        <v>72</v>
      </c>
      <c r="U96" s="38">
        <f>SUMPRODUCT(LTA!J96:AN96,LTA!J$102:AN$102,LTA!J$104:AN$104)</f>
        <v>87.4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-64</v>
      </c>
      <c r="AA96" s="76">
        <f>STOA!I96</f>
        <v>0</v>
      </c>
      <c r="AB96" s="76">
        <f>-STOA!O96</f>
        <v>-28.68</v>
      </c>
      <c r="AC96">
        <f t="shared" si="3"/>
        <v>8.4874575633203495</v>
      </c>
      <c r="AD96">
        <f t="shared" si="4"/>
        <v>568.28600693753651</v>
      </c>
      <c r="AE96">
        <f>'IDT-1'!C96</f>
        <v>0</v>
      </c>
      <c r="AF96" s="25"/>
      <c r="AG96">
        <f t="shared" si="5"/>
        <v>568.28600693753651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-162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5.7158499999999997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578.83669667954234</v>
      </c>
      <c r="P97" s="37">
        <v>17.208187467087942</v>
      </c>
      <c r="Q97" s="37">
        <v>15.010000000000002</v>
      </c>
      <c r="R97" s="39">
        <v>0</v>
      </c>
      <c r="S97" s="39">
        <v>0</v>
      </c>
      <c r="T97" s="38">
        <f>SUMPRODUCT(LTA!J97:AN97,LTA!J$101:AN$101,LTA!J$104:AN$104)</f>
        <v>71.67</v>
      </c>
      <c r="U97" s="38">
        <f>SUMPRODUCT(LTA!J97:AN97,LTA!J$102:AN$102,LTA!J$104:AN$104)</f>
        <v>87.57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-89</v>
      </c>
      <c r="AA97" s="76">
        <f>STOA!I97</f>
        <v>0</v>
      </c>
      <c r="AB97" s="76">
        <f>-STOA!O97</f>
        <v>-28.68</v>
      </c>
      <c r="AC97">
        <f t="shared" si="3"/>
        <v>7.9119488305314789</v>
      </c>
      <c r="AD97">
        <f t="shared" si="4"/>
        <v>549.29060039358751</v>
      </c>
      <c r="AE97">
        <f>'IDT-1'!C97</f>
        <v>0</v>
      </c>
      <c r="AF97" s="25"/>
      <c r="AG97">
        <f t="shared" si="5"/>
        <v>549.29060039358751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-110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5.7158499999999997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578.83669667954234</v>
      </c>
      <c r="P98" s="37">
        <v>17.208187467087942</v>
      </c>
      <c r="Q98" s="37">
        <v>15.010000000000002</v>
      </c>
      <c r="R98" s="39">
        <v>0</v>
      </c>
      <c r="S98" s="39">
        <v>0</v>
      </c>
      <c r="T98" s="38">
        <f>SUMPRODUCT(LTA!J98:AN98,LTA!J$101:AN$101,LTA!J$104:AN$104)</f>
        <v>70.67</v>
      </c>
      <c r="U98" s="38">
        <f>SUMPRODUCT(LTA!J98:AN98,LTA!J$102:AN$102,LTA!J$104:AN$104)</f>
        <v>87.740000000000009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-119</v>
      </c>
      <c r="AA98" s="76">
        <f>STOA!I98</f>
        <v>0</v>
      </c>
      <c r="AB98" s="76">
        <f>-STOA!O98</f>
        <v>-28.68</v>
      </c>
      <c r="AC98">
        <f t="shared" si="3"/>
        <v>8.1570370155748169</v>
      </c>
      <c r="AD98">
        <f t="shared" si="4"/>
        <v>516.21551220854428</v>
      </c>
      <c r="AE98">
        <f>'IDT-1'!C98</f>
        <v>0</v>
      </c>
      <c r="AF98" s="25"/>
      <c r="AG98">
        <f t="shared" si="5"/>
        <v>516.21551220854428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-112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0.13065266600000003</v>
      </c>
      <c r="E99">
        <f t="shared" si="6"/>
        <v>0.21001361498603482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15.815990031439011</v>
      </c>
      <c r="P99" s="37">
        <f t="shared" si="6"/>
        <v>0.58921264953588814</v>
      </c>
      <c r="Q99" s="37">
        <f t="shared" si="6"/>
        <v>0.3847518524246914</v>
      </c>
      <c r="R99" s="39">
        <f t="shared" si="6"/>
        <v>0.17898933585811935</v>
      </c>
      <c r="S99" s="39">
        <f t="shared" si="6"/>
        <v>0</v>
      </c>
      <c r="T99" s="38">
        <f t="shared" si="6"/>
        <v>1.7521775000000004</v>
      </c>
      <c r="U99" s="38">
        <f t="shared" si="6"/>
        <v>2.1745049999999999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0.63775500000000007</v>
      </c>
      <c r="Z99" s="35">
        <f t="shared" si="6"/>
        <v>-2.3775549999999996</v>
      </c>
      <c r="AA99" s="76">
        <f t="shared" si="6"/>
        <v>0</v>
      </c>
      <c r="AB99" s="76">
        <f t="shared" si="6"/>
        <v>-0.72655999999999965</v>
      </c>
      <c r="AC99">
        <f t="shared" si="6"/>
        <v>0.20458524703977052</v>
      </c>
      <c r="AD99">
        <f t="shared" si="6"/>
        <v>17.348599903203969</v>
      </c>
      <c r="AE99">
        <f t="shared" si="6"/>
        <v>-4.8908E-2</v>
      </c>
      <c r="AG99">
        <f t="shared" si="6"/>
        <v>17.299691903203971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-1.2167474999999999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45669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7.8234000000000004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522.30497590439074</v>
      </c>
      <c r="P3" s="37">
        <v>18.160000000000004</v>
      </c>
      <c r="Q3" s="37">
        <v>18.130000000000003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196.57999999999998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1.46</v>
      </c>
      <c r="AB3" s="76">
        <f>-STOA!P3</f>
        <v>0</v>
      </c>
      <c r="AC3">
        <f>SUMIF(B3:AB3,"&gt;0")*$AC$2-SUMIF(B3:AB3,"&lt;0")*($AC$2/(1-$AC$2))+SUMIF(AI3:AR3,"&gt;0")*$AC$2-SUMIF(AI3:AR3,"&lt;0")*($AC$2/(1-$AC$2))</f>
        <v>6.5774597454699872</v>
      </c>
      <c r="AD3">
        <f>SUM(B3:AB3,AI3:AV3)-AC3</f>
        <v>702.15990186164515</v>
      </c>
      <c r="AE3">
        <f>'IDT-1'!F3</f>
        <v>0</v>
      </c>
      <c r="AF3" s="25"/>
      <c r="AG3">
        <f>SUM(AD3:AF3)</f>
        <v>702.15990186164515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-67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6.9207000000000001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520.53832059147214</v>
      </c>
      <c r="P4" s="37">
        <v>18.160000000000004</v>
      </c>
      <c r="Q4" s="37">
        <v>18.130000000000003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176.96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1.46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6.4350480471596399</v>
      </c>
      <c r="AD4">
        <f t="shared" ref="AD4:AD67" si="1">SUM(B4:AB4,AI4:AV4)-AC4</f>
        <v>676.01295824703709</v>
      </c>
      <c r="AE4">
        <f>'IDT-1'!F4</f>
        <v>0</v>
      </c>
      <c r="AF4" s="25"/>
      <c r="AG4">
        <f t="shared" ref="AG4:AG67" si="2">SUM(AD4:AF4)</f>
        <v>676.01295824703709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-71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6.9207000000000001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520.50572004799392</v>
      </c>
      <c r="P5" s="37">
        <v>18.160000000000004</v>
      </c>
      <c r="Q5" s="37">
        <v>18.130000000000003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155.19999999999999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-10</v>
      </c>
      <c r="AA5" s="76">
        <f>STOA!J5</f>
        <v>1.46</v>
      </c>
      <c r="AB5" s="76">
        <f>-STOA!P5</f>
        <v>0</v>
      </c>
      <c r="AC5">
        <f t="shared" si="0"/>
        <v>6.2729270812031146</v>
      </c>
      <c r="AD5">
        <f t="shared" si="1"/>
        <v>653.38247866951542</v>
      </c>
      <c r="AE5">
        <f>'IDT-1'!F5</f>
        <v>0</v>
      </c>
      <c r="AF5" s="25"/>
      <c r="AG5">
        <f t="shared" si="2"/>
        <v>653.38247866951542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-62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6.9207000000000001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520.83572004799385</v>
      </c>
      <c r="P6" s="37">
        <v>18.160000000000004</v>
      </c>
      <c r="Q6" s="37">
        <v>18.130000000000003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154.86000000000001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-36</v>
      </c>
      <c r="AA6" s="76">
        <f>STOA!J6</f>
        <v>1.46</v>
      </c>
      <c r="AB6" s="76">
        <f>-STOA!P6</f>
        <v>0</v>
      </c>
      <c r="AC6">
        <f t="shared" si="0"/>
        <v>6.4772433565508267</v>
      </c>
      <c r="AD6">
        <f t="shared" si="1"/>
        <v>627.16816239416755</v>
      </c>
      <c r="AE6">
        <f>'IDT-1'!F6</f>
        <v>0</v>
      </c>
      <c r="AF6" s="25"/>
      <c r="AG6">
        <f t="shared" si="2"/>
        <v>627.16816239416755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-62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6.9207000000000001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520.83572004799385</v>
      </c>
      <c r="P7" s="37">
        <v>18.160000000000004</v>
      </c>
      <c r="Q7" s="37">
        <v>18.130000000000003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154.69999999999999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-56</v>
      </c>
      <c r="AA7" s="76">
        <f>STOA!J7</f>
        <v>1.46</v>
      </c>
      <c r="AB7" s="76">
        <f>-STOA!P7</f>
        <v>0</v>
      </c>
      <c r="AC7">
        <f t="shared" si="0"/>
        <v>6.6253604039203076</v>
      </c>
      <c r="AD7">
        <f t="shared" si="1"/>
        <v>607.86004534679807</v>
      </c>
      <c r="AE7">
        <f>'IDT-1'!F7</f>
        <v>0</v>
      </c>
      <c r="AF7" s="25"/>
      <c r="AG7">
        <f t="shared" si="2"/>
        <v>607.86004534679807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-61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6.9207000000000001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520.83572004799385</v>
      </c>
      <c r="P8" s="37">
        <v>18.160000000000004</v>
      </c>
      <c r="Q8" s="37">
        <v>18.130000000000003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154.69999999999999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-66</v>
      </c>
      <c r="AA8" s="76">
        <f>STOA!J8</f>
        <v>1.46</v>
      </c>
      <c r="AB8" s="76">
        <f>-STOA!P8</f>
        <v>0</v>
      </c>
      <c r="AC8">
        <f t="shared" si="0"/>
        <v>6.7118349050289554</v>
      </c>
      <c r="AD8">
        <f t="shared" si="1"/>
        <v>596.77357084568951</v>
      </c>
      <c r="AE8">
        <f>'IDT-1'!F8</f>
        <v>0</v>
      </c>
      <c r="AF8" s="25"/>
      <c r="AG8">
        <f t="shared" si="2"/>
        <v>596.77357084568951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-62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6.9207000000000001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520.83572004799385</v>
      </c>
      <c r="P9" s="37">
        <v>18.160000000000004</v>
      </c>
      <c r="Q9" s="37">
        <v>18.130000000000003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154.69999999999999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-77</v>
      </c>
      <c r="AA9" s="76">
        <f>STOA!J9</f>
        <v>1.46</v>
      </c>
      <c r="AB9" s="76">
        <f>-STOA!P9</f>
        <v>0</v>
      </c>
      <c r="AC9">
        <f t="shared" si="0"/>
        <v>6.9083678620940638</v>
      </c>
      <c r="AD9">
        <f t="shared" si="1"/>
        <v>571.57703788862432</v>
      </c>
      <c r="AE9">
        <f>'IDT-1'!F9</f>
        <v>0</v>
      </c>
      <c r="AF9" s="25"/>
      <c r="AG9">
        <f t="shared" si="2"/>
        <v>571.57703788862432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-76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6.9207000000000001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520.83572004799385</v>
      </c>
      <c r="P10" s="37">
        <v>18.160000000000004</v>
      </c>
      <c r="Q10" s="37">
        <v>18.130000000000003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154.86000000000001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-86</v>
      </c>
      <c r="AA10" s="76">
        <f>STOA!J10</f>
        <v>1.46</v>
      </c>
      <c r="AB10" s="76">
        <f>-STOA!P10</f>
        <v>0</v>
      </c>
      <c r="AC10">
        <f t="shared" si="0"/>
        <v>6.9646450900722945</v>
      </c>
      <c r="AD10">
        <f t="shared" si="1"/>
        <v>564.68076066064611</v>
      </c>
      <c r="AE10">
        <f>'IDT-1'!F10</f>
        <v>0</v>
      </c>
      <c r="AF10" s="25"/>
      <c r="AG10">
        <f t="shared" si="2"/>
        <v>564.68076066064611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-74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7.5225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517.60624641742061</v>
      </c>
      <c r="P11" s="37">
        <v>18.160000000000004</v>
      </c>
      <c r="Q11" s="37">
        <v>18.130000000000003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154.98999999999998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-100</v>
      </c>
      <c r="AA11" s="76">
        <f>STOA!J11</f>
        <v>1.46</v>
      </c>
      <c r="AB11" s="76">
        <f>-STOA!P11</f>
        <v>0</v>
      </c>
      <c r="AC11">
        <f t="shared" si="0"/>
        <v>7.0237764185798648</v>
      </c>
      <c r="AD11">
        <f t="shared" si="1"/>
        <v>552.12395570156536</v>
      </c>
      <c r="AE11">
        <f>'IDT-1'!F11</f>
        <v>0</v>
      </c>
      <c r="AF11" s="25"/>
      <c r="AG11">
        <f t="shared" si="2"/>
        <v>552.12395570156536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-70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7.5225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517.60624641742061</v>
      </c>
      <c r="P12" s="37">
        <v>18.160000000000004</v>
      </c>
      <c r="Q12" s="37">
        <v>18.130000000000003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155.32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-110</v>
      </c>
      <c r="AA12" s="76">
        <f>STOA!J12</f>
        <v>1.46</v>
      </c>
      <c r="AB12" s="76">
        <f>-STOA!P12</f>
        <v>0</v>
      </c>
      <c r="AC12">
        <f t="shared" si="0"/>
        <v>7.1049636014059088</v>
      </c>
      <c r="AD12">
        <f t="shared" si="1"/>
        <v>542.37276851873935</v>
      </c>
      <c r="AE12">
        <f>'IDT-1'!F12</f>
        <v>0</v>
      </c>
      <c r="AF12" s="25"/>
      <c r="AG12">
        <f t="shared" si="2"/>
        <v>542.37276851873935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-70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7.5225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516.06611041742065</v>
      </c>
      <c r="P13" s="37">
        <v>18.160000000000004</v>
      </c>
      <c r="Q13" s="37">
        <v>18.130000000000003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155.48999999999998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-121</v>
      </c>
      <c r="AA13" s="76">
        <f>STOA!J13</f>
        <v>1.46</v>
      </c>
      <c r="AB13" s="76">
        <f>-STOA!P13</f>
        <v>0</v>
      </c>
      <c r="AC13">
        <f t="shared" si="0"/>
        <v>7.1886123599971601</v>
      </c>
      <c r="AD13">
        <f t="shared" si="1"/>
        <v>528.91898376014808</v>
      </c>
      <c r="AE13">
        <f>'IDT-1'!F13</f>
        <v>0</v>
      </c>
      <c r="AF13" s="25"/>
      <c r="AG13">
        <f t="shared" si="2"/>
        <v>528.91898376014808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-71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7.5225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516.06611041742065</v>
      </c>
      <c r="P14" s="37">
        <v>18.160000000000004</v>
      </c>
      <c r="Q14" s="37">
        <v>18.130000000000003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155.82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-128</v>
      </c>
      <c r="AA14" s="76">
        <f>STOA!J14</f>
        <v>1.46</v>
      </c>
      <c r="AB14" s="76">
        <f>-STOA!P14</f>
        <v>0</v>
      </c>
      <c r="AC14">
        <f t="shared" si="0"/>
        <v>7.2383542696927865</v>
      </c>
      <c r="AD14">
        <f t="shared" si="1"/>
        <v>523.19924185045238</v>
      </c>
      <c r="AE14">
        <f>'IDT-1'!F14</f>
        <v>0</v>
      </c>
      <c r="AF14" s="25"/>
      <c r="AG14">
        <f t="shared" si="2"/>
        <v>523.19924185045238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-70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7.5225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516.06611041742065</v>
      </c>
      <c r="P15" s="37">
        <v>18.160000000000004</v>
      </c>
      <c r="Q15" s="37">
        <v>18.130000000000003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156.26999999999998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-139</v>
      </c>
      <c r="AA15" s="76">
        <f>STOA!J15</f>
        <v>1.37</v>
      </c>
      <c r="AB15" s="76">
        <f>-STOA!P15</f>
        <v>0</v>
      </c>
      <c r="AC15">
        <f t="shared" si="0"/>
        <v>7.42983390847529</v>
      </c>
      <c r="AD15">
        <f t="shared" si="1"/>
        <v>499.36776221166986</v>
      </c>
      <c r="AE15">
        <f>'IDT-1'!F15</f>
        <v>0</v>
      </c>
      <c r="AF15" s="25"/>
      <c r="AG15">
        <f t="shared" si="2"/>
        <v>499.36776221166986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-83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7.5225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516.06611041742065</v>
      </c>
      <c r="P16" s="37">
        <v>18.160000000000004</v>
      </c>
      <c r="Q16" s="37">
        <v>18.130000000000003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156.76999999999998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-140</v>
      </c>
      <c r="AA16" s="76">
        <f>STOA!J16</f>
        <v>1.37</v>
      </c>
      <c r="AB16" s="76">
        <f>-STOA!P16</f>
        <v>0</v>
      </c>
      <c r="AC16">
        <f t="shared" si="0"/>
        <v>7.4573178633231025</v>
      </c>
      <c r="AD16">
        <f t="shared" si="1"/>
        <v>496.84027825682205</v>
      </c>
      <c r="AE16">
        <f>'IDT-1'!F16</f>
        <v>0</v>
      </c>
      <c r="AF16" s="25"/>
      <c r="AG16">
        <f t="shared" si="2"/>
        <v>496.84027825682205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-85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7.5225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516.22871096089887</v>
      </c>
      <c r="P17" s="37">
        <v>18.160000000000004</v>
      </c>
      <c r="Q17" s="37">
        <v>18.130000000000003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155.60999999999996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-142</v>
      </c>
      <c r="AA17" s="76">
        <f>STOA!J17</f>
        <v>1.37</v>
      </c>
      <c r="AB17" s="76">
        <f>-STOA!P17</f>
        <v>0</v>
      </c>
      <c r="AC17">
        <f t="shared" si="0"/>
        <v>7.457399465844837</v>
      </c>
      <c r="AD17">
        <f t="shared" si="1"/>
        <v>494.84279719777845</v>
      </c>
      <c r="AE17">
        <f>'IDT-1'!F17</f>
        <v>0</v>
      </c>
      <c r="AF17" s="25"/>
      <c r="AG17">
        <f t="shared" si="2"/>
        <v>494.84279719777845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-84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7.7632200000000005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516.22871096089887</v>
      </c>
      <c r="P18" s="37">
        <v>18.160000000000004</v>
      </c>
      <c r="Q18" s="37">
        <v>18.130000000000003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156.10999999999996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-144</v>
      </c>
      <c r="AA18" s="76">
        <f>STOA!J18</f>
        <v>1.37</v>
      </c>
      <c r="AB18" s="76">
        <f>-STOA!P18</f>
        <v>0</v>
      </c>
      <c r="AC18">
        <f t="shared" si="0"/>
        <v>7.4788997184100454</v>
      </c>
      <c r="AD18">
        <f t="shared" si="1"/>
        <v>493.56201694521326</v>
      </c>
      <c r="AE18">
        <f>'IDT-1'!F18</f>
        <v>0</v>
      </c>
      <c r="AF18" s="25"/>
      <c r="AG18">
        <f t="shared" si="2"/>
        <v>493.56201694521326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-84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7.7632200000000005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521.7817986060943</v>
      </c>
      <c r="P19" s="37">
        <v>18.160000000000004</v>
      </c>
      <c r="Q19" s="37">
        <v>18.130000000000003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156.60999999999996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-144</v>
      </c>
      <c r="AA19" s="76">
        <f>STOA!J19</f>
        <v>1.46</v>
      </c>
      <c r="AB19" s="76">
        <f>-STOA!P19</f>
        <v>0</v>
      </c>
      <c r="AC19">
        <f t="shared" si="0"/>
        <v>7.4741265769936476</v>
      </c>
      <c r="AD19">
        <f t="shared" si="1"/>
        <v>507.0098781073774</v>
      </c>
      <c r="AE19">
        <f>'IDT-1'!F19</f>
        <v>0</v>
      </c>
      <c r="AF19" s="25"/>
      <c r="AG19">
        <f t="shared" si="2"/>
        <v>507.0098781073774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-77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7.7632200000000005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521.7817986060943</v>
      </c>
      <c r="P20" s="37">
        <v>18.160000000000004</v>
      </c>
      <c r="Q20" s="37">
        <v>18.130000000000003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157.26999999999998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-138</v>
      </c>
      <c r="AA20" s="76">
        <f>STOA!J20</f>
        <v>1.46</v>
      </c>
      <c r="AB20" s="76">
        <f>-STOA!P20</f>
        <v>0</v>
      </c>
      <c r="AC20">
        <f t="shared" si="0"/>
        <v>7.3613548027545832</v>
      </c>
      <c r="AD20">
        <f t="shared" si="1"/>
        <v>522.78264988161652</v>
      </c>
      <c r="AE20">
        <f>'IDT-1'!F20</f>
        <v>0</v>
      </c>
      <c r="AF20" s="25"/>
      <c r="AG20">
        <f t="shared" si="2"/>
        <v>522.78264988161652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-68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7.7632200000000005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521.7817986060943</v>
      </c>
      <c r="P21" s="37">
        <v>18.160000000000004</v>
      </c>
      <c r="Q21" s="37">
        <v>18.130000000000003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157.93999999999997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-129</v>
      </c>
      <c r="AA21" s="76">
        <f>STOA!J21</f>
        <v>1.46</v>
      </c>
      <c r="AB21" s="76">
        <f>-STOA!P21</f>
        <v>0</v>
      </c>
      <c r="AC21">
        <f t="shared" si="0"/>
        <v>7.3115515747763533</v>
      </c>
      <c r="AD21">
        <f t="shared" si="1"/>
        <v>530.50245310959474</v>
      </c>
      <c r="AE21">
        <f>'IDT-1'!F21</f>
        <v>0</v>
      </c>
      <c r="AF21" s="25"/>
      <c r="AG21">
        <f t="shared" si="2"/>
        <v>530.50245310959474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-70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7.7632200000000005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521.7817986060943</v>
      </c>
      <c r="P22" s="37">
        <v>18.160000000000004</v>
      </c>
      <c r="Q22" s="37">
        <v>18.130000000000003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158.10999999999996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-123</v>
      </c>
      <c r="AA22" s="76">
        <f>STOA!J22</f>
        <v>1.46</v>
      </c>
      <c r="AB22" s="76">
        <f>-STOA!P22</f>
        <v>0</v>
      </c>
      <c r="AC22">
        <f t="shared" si="0"/>
        <v>7.1949578005372876</v>
      </c>
      <c r="AD22">
        <f t="shared" si="1"/>
        <v>545.78904688383375</v>
      </c>
      <c r="AE22">
        <f>'IDT-1'!F22</f>
        <v>0</v>
      </c>
      <c r="AF22" s="25"/>
      <c r="AG22">
        <f t="shared" si="2"/>
        <v>545.78904688383375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-61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7.7632200000000005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521.9287740829335</v>
      </c>
      <c r="P23" s="37">
        <v>18.160000000000004</v>
      </c>
      <c r="Q23" s="37">
        <v>18.130000000000003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158.10999999999996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-108</v>
      </c>
      <c r="AA23" s="76">
        <f>STOA!J23</f>
        <v>1.46</v>
      </c>
      <c r="AB23" s="76">
        <f>-STOA!P23</f>
        <v>0</v>
      </c>
      <c r="AC23">
        <f t="shared" si="0"/>
        <v>7.062461798452361</v>
      </c>
      <c r="AD23">
        <f t="shared" si="1"/>
        <v>563.06851836275803</v>
      </c>
      <c r="AE23">
        <f>'IDT-1'!F23</f>
        <v>0</v>
      </c>
      <c r="AF23" s="25"/>
      <c r="AG23">
        <f t="shared" si="2"/>
        <v>563.06851836275803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7.7632200000000005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521.9287740829335</v>
      </c>
      <c r="P24" s="37">
        <v>18.160000000000004</v>
      </c>
      <c r="Q24" s="37">
        <v>18.130000000000003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158.10999999999996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-82</v>
      </c>
      <c r="AA24" s="76">
        <f>STOA!J24</f>
        <v>1.46</v>
      </c>
      <c r="AB24" s="76">
        <f>-STOA!P24</f>
        <v>0</v>
      </c>
      <c r="AC24">
        <f t="shared" si="0"/>
        <v>6.8502062048220447</v>
      </c>
      <c r="AD24">
        <f t="shared" si="1"/>
        <v>590.28077395638832</v>
      </c>
      <c r="AE24">
        <f>'IDT-1'!F24</f>
        <v>0</v>
      </c>
      <c r="AF24" s="25"/>
      <c r="AG24">
        <f t="shared" si="2"/>
        <v>590.28077395638832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7.7632200000000005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520.5387815922071</v>
      </c>
      <c r="P25" s="37">
        <v>18.382958789439797</v>
      </c>
      <c r="Q25" s="37">
        <v>18.130000000000003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158.10999999999996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-52</v>
      </c>
      <c r="AA25" s="76">
        <f>STOA!J25</f>
        <v>1.46</v>
      </c>
      <c r="AB25" s="76">
        <f>-STOA!P25</f>
        <v>0</v>
      </c>
      <c r="AC25">
        <f t="shared" si="0"/>
        <v>6.6209864300390882</v>
      </c>
      <c r="AD25">
        <f t="shared" si="1"/>
        <v>617.34296002988469</v>
      </c>
      <c r="AE25">
        <f>'IDT-1'!F25</f>
        <v>0</v>
      </c>
      <c r="AF25" s="25"/>
      <c r="AG25">
        <f t="shared" si="2"/>
        <v>617.34296002988469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7.7632200000000005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525.21931012672167</v>
      </c>
      <c r="P26" s="37">
        <v>18.382958789439797</v>
      </c>
      <c r="Q26" s="37">
        <v>18.130000000000003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179.36999999999998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-30.7</v>
      </c>
      <c r="AA26" s="76">
        <f>STOA!J26</f>
        <v>1.46</v>
      </c>
      <c r="AB26" s="76">
        <f>-STOA!P26</f>
        <v>0</v>
      </c>
      <c r="AC26">
        <f t="shared" si="0"/>
        <v>6.8052415205583126</v>
      </c>
      <c r="AD26">
        <f t="shared" si="1"/>
        <v>645.39923347388003</v>
      </c>
      <c r="AE26">
        <f>'IDT-1'!F26</f>
        <v>0</v>
      </c>
      <c r="AF26" s="25"/>
      <c r="AG26">
        <f t="shared" si="2"/>
        <v>645.39923347388003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-79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7.7632200000000005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526.81172778897997</v>
      </c>
      <c r="P27" s="37">
        <v>18.16230427610709</v>
      </c>
      <c r="Q27" s="37">
        <v>18.130000000000003</v>
      </c>
      <c r="R27" s="39">
        <v>0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194.36999999999998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-46</v>
      </c>
      <c r="AA27" s="76">
        <f>STOA!J27</f>
        <v>1.46</v>
      </c>
      <c r="AB27" s="76">
        <f>-STOA!P27</f>
        <v>0</v>
      </c>
      <c r="AC27">
        <f t="shared" si="0"/>
        <v>6.6758761652787708</v>
      </c>
      <c r="AD27">
        <f t="shared" si="1"/>
        <v>694.60036197808517</v>
      </c>
      <c r="AE27">
        <f>'IDT-1'!F27</f>
        <v>0</v>
      </c>
      <c r="AF27" s="25"/>
      <c r="AG27">
        <f t="shared" si="2"/>
        <v>694.60036197808517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-31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7.7632200000000005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578.14080205981622</v>
      </c>
      <c r="P28" s="37">
        <v>37.25</v>
      </c>
      <c r="Q28" s="37">
        <v>18.130000000000003</v>
      </c>
      <c r="R28" s="39">
        <v>0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212.31999999999996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-40</v>
      </c>
      <c r="AA28" s="76">
        <f>STOA!J28</f>
        <v>1.56</v>
      </c>
      <c r="AB28" s="76">
        <f>-STOA!P28</f>
        <v>0</v>
      </c>
      <c r="AC28">
        <f t="shared" si="0"/>
        <v>7.6253404745635995</v>
      </c>
      <c r="AD28">
        <f t="shared" si="1"/>
        <v>749.11766766352935</v>
      </c>
      <c r="AE28">
        <f>'IDT-1'!F28</f>
        <v>0</v>
      </c>
      <c r="AF28" s="25"/>
      <c r="AG28">
        <f t="shared" si="2"/>
        <v>749.11766766352935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-70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7.7632200000000005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625.6515812667659</v>
      </c>
      <c r="P29" s="37">
        <v>37.25</v>
      </c>
      <c r="Q29" s="37">
        <v>14.340000000000002</v>
      </c>
      <c r="R29" s="39">
        <v>0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212.31999999999996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-22</v>
      </c>
      <c r="AA29" s="76">
        <f>STOA!J29</f>
        <v>1.68</v>
      </c>
      <c r="AB29" s="76">
        <f>-STOA!P29</f>
        <v>0</v>
      </c>
      <c r="AC29">
        <f t="shared" si="0"/>
        <v>7.9358532792473895</v>
      </c>
      <c r="AD29">
        <f t="shared" si="1"/>
        <v>796.64793406579531</v>
      </c>
      <c r="AE29">
        <f>'IDT-1'!F29</f>
        <v>0</v>
      </c>
      <c r="AF29" s="25"/>
      <c r="AG29">
        <f t="shared" si="2"/>
        <v>796.64793406579531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-84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7.7632200000000005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743.12352487285955</v>
      </c>
      <c r="P30" s="37">
        <v>37.25</v>
      </c>
      <c r="Q30" s="37">
        <v>14.340000000000002</v>
      </c>
      <c r="R30" s="39">
        <v>0.38000000000000006</v>
      </c>
      <c r="S30" s="39">
        <v>0</v>
      </c>
      <c r="T30" s="38">
        <f>SUMPRODUCT(LTA!J30:AN30,LTA!J$101:AN$101,LTA!J$105:AN$105)</f>
        <v>0.1</v>
      </c>
      <c r="U30" s="38">
        <f>SUMPRODUCT(LTA!J30:AN30,LTA!J$102:AN$102,LTA!J$105:AN$105)</f>
        <v>212.31999999999996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1.79</v>
      </c>
      <c r="AB30" s="76">
        <f>-STOA!P30</f>
        <v>0</v>
      </c>
      <c r="AC30">
        <f t="shared" si="0"/>
        <v>9.3991674008746173</v>
      </c>
      <c r="AD30">
        <f t="shared" si="1"/>
        <v>844.24656355026173</v>
      </c>
      <c r="AE30">
        <f>'IDT-1'!F30</f>
        <v>0</v>
      </c>
      <c r="AF30" s="25"/>
      <c r="AG30">
        <f t="shared" si="2"/>
        <v>844.24656355026173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-175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7.7632200000000005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848.47393981058212</v>
      </c>
      <c r="P31" s="37">
        <v>37.25</v>
      </c>
      <c r="Q31" s="37">
        <v>26.45</v>
      </c>
      <c r="R31" s="39">
        <v>3.14</v>
      </c>
      <c r="S31" s="39">
        <v>0</v>
      </c>
      <c r="T31" s="38">
        <f>SUMPRODUCT(LTA!J31:AN31,LTA!J$101:AN$101,LTA!J$105:AN$105)</f>
        <v>1.23</v>
      </c>
      <c r="U31" s="38">
        <f>SUMPRODUCT(LTA!J31:AN31,LTA!J$102:AN$102,LTA!J$105:AN$105)</f>
        <v>212.26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-237</v>
      </c>
      <c r="AA31" s="76">
        <f>STOA!J31</f>
        <v>2.5300000000000002</v>
      </c>
      <c r="AB31" s="76">
        <f>-STOA!P31</f>
        <v>0</v>
      </c>
      <c r="AC31">
        <f t="shared" si="0"/>
        <v>10.89343559888855</v>
      </c>
      <c r="AD31">
        <f t="shared" si="1"/>
        <v>895.78271028997028</v>
      </c>
      <c r="AE31">
        <f>'IDT-1'!F31</f>
        <v>0</v>
      </c>
      <c r="AF31" s="25"/>
      <c r="AG31">
        <f t="shared" si="2"/>
        <v>895.78271028997028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7.7030400000000006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904.71715919986593</v>
      </c>
      <c r="P32" s="37">
        <v>37.25</v>
      </c>
      <c r="Q32" s="37">
        <v>26.45</v>
      </c>
      <c r="R32" s="39">
        <v>7.669999999999999</v>
      </c>
      <c r="S32" s="39">
        <v>0</v>
      </c>
      <c r="T32" s="38">
        <f>SUMPRODUCT(LTA!J32:AN32,LTA!J$101:AN$101,LTA!J$105:AN$105)</f>
        <v>2.5099999999999998</v>
      </c>
      <c r="U32" s="38">
        <f>SUMPRODUCT(LTA!J32:AN32,LTA!J$102:AN$102,LTA!J$105:AN$105)</f>
        <v>240.58999999999997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-176</v>
      </c>
      <c r="AA32" s="76">
        <f>STOA!J32</f>
        <v>3.95</v>
      </c>
      <c r="AB32" s="76">
        <f>-STOA!P32</f>
        <v>0</v>
      </c>
      <c r="AC32">
        <f t="shared" si="0"/>
        <v>11.781980308342261</v>
      </c>
      <c r="AD32">
        <f t="shared" si="1"/>
        <v>964.63720496980056</v>
      </c>
      <c r="AE32">
        <f>'IDT-1'!F32</f>
        <v>0</v>
      </c>
      <c r="AF32" s="25"/>
      <c r="AG32">
        <f t="shared" si="2"/>
        <v>964.63720496980056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-90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7.7030400000000006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898.30452661193317</v>
      </c>
      <c r="P33" s="37">
        <v>37.25</v>
      </c>
      <c r="Q33" s="37">
        <v>26.45</v>
      </c>
      <c r="R33" s="39">
        <v>12.99</v>
      </c>
      <c r="S33" s="39">
        <v>0</v>
      </c>
      <c r="T33" s="38">
        <f>SUMPRODUCT(LTA!J33:AN33,LTA!J$101:AN$101,LTA!J$105:AN$105)</f>
        <v>3.94</v>
      </c>
      <c r="U33" s="38">
        <f>SUMPRODUCT(LTA!J33:AN33,LTA!J$102:AN$102,LTA!J$105:AN$105)</f>
        <v>262.35999999999996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-106</v>
      </c>
      <c r="AA33" s="76">
        <f>STOA!J33</f>
        <v>8.4499999999999993</v>
      </c>
      <c r="AB33" s="76">
        <f>-STOA!P33</f>
        <v>0</v>
      </c>
      <c r="AC33">
        <f t="shared" si="0"/>
        <v>11.604313178308775</v>
      </c>
      <c r="AD33">
        <f t="shared" si="1"/>
        <v>1040.4222395119014</v>
      </c>
      <c r="AE33">
        <f>'IDT-1'!F33</f>
        <v>0</v>
      </c>
      <c r="AF33" s="25"/>
      <c r="AG33">
        <f t="shared" si="2"/>
        <v>1040.4222395119014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-111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7.7030400000000006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894.49364522937231</v>
      </c>
      <c r="P34" s="37">
        <v>37.25</v>
      </c>
      <c r="Q34" s="37">
        <v>26.45</v>
      </c>
      <c r="R34" s="39">
        <v>22.7</v>
      </c>
      <c r="S34" s="39">
        <v>0</v>
      </c>
      <c r="T34" s="38">
        <f>SUMPRODUCT(LTA!J34:AN34,LTA!J$101:AN$101,LTA!J$105:AN$105)</f>
        <v>6.7</v>
      </c>
      <c r="U34" s="38">
        <f>SUMPRODUCT(LTA!J34:AN34,LTA!J$102:AN$102,LTA!J$105:AN$105)</f>
        <v>264.54999999999995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-79</v>
      </c>
      <c r="AA34" s="76">
        <f>STOA!J34</f>
        <v>10.190000000000001</v>
      </c>
      <c r="AB34" s="76">
        <f>-STOA!P34</f>
        <v>0</v>
      </c>
      <c r="AC34">
        <f t="shared" si="0"/>
        <v>11.403778208785836</v>
      </c>
      <c r="AD34">
        <f t="shared" si="1"/>
        <v>1091.2118930988636</v>
      </c>
      <c r="AE34">
        <f>'IDT-1'!F34</f>
        <v>0</v>
      </c>
      <c r="AF34" s="25"/>
      <c r="AG34">
        <f t="shared" si="2"/>
        <v>1091.2118930988636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7.8835799999999994</v>
      </c>
      <c r="E35">
        <f>GT_NG!T35</f>
        <v>11.278985702724574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893.45040878003999</v>
      </c>
      <c r="P35" s="37">
        <v>37.25</v>
      </c>
      <c r="Q35" s="37">
        <v>26.45</v>
      </c>
      <c r="R35" s="39">
        <v>20.499999999999996</v>
      </c>
      <c r="S35" s="39">
        <v>0</v>
      </c>
      <c r="T35" s="38">
        <f>SUMPRODUCT(LTA!J35:AN35,LTA!J$101:AN$101,LTA!J$105:AN$105)</f>
        <v>7.29</v>
      </c>
      <c r="U35" s="38">
        <f>SUMPRODUCT(LTA!J35:AN35,LTA!J$102:AN$102,LTA!J$105:AN$105)</f>
        <v>268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-41</v>
      </c>
      <c r="AA35" s="76">
        <f>STOA!J35</f>
        <v>12.46</v>
      </c>
      <c r="AB35" s="76">
        <f>-STOA!P35</f>
        <v>0</v>
      </c>
      <c r="AC35">
        <f t="shared" si="0"/>
        <v>10.970810713160686</v>
      </c>
      <c r="AD35">
        <f t="shared" si="1"/>
        <v>1152.592163769604</v>
      </c>
      <c r="AE35">
        <f>'IDT-1'!F35</f>
        <v>-11</v>
      </c>
      <c r="AF35" s="25"/>
      <c r="AG35">
        <f t="shared" si="2"/>
        <v>1141.592163769604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-80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7.8835799999999994</v>
      </c>
      <c r="E36">
        <f>GT_NG!T36</f>
        <v>11.278985702724574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890.47155165545553</v>
      </c>
      <c r="P36" s="37">
        <v>37.25</v>
      </c>
      <c r="Q36" s="37">
        <v>26.45</v>
      </c>
      <c r="R36" s="39">
        <v>20.5</v>
      </c>
      <c r="S36" s="39">
        <v>0</v>
      </c>
      <c r="T36" s="38">
        <f>SUMPRODUCT(LTA!J36:AN36,LTA!J$101:AN$101,LTA!J$105:AN$105)</f>
        <v>9.8000000000000007</v>
      </c>
      <c r="U36" s="38">
        <f>SUMPRODUCT(LTA!J36:AN36,LTA!J$102:AN$102,LTA!J$105:AN$105)</f>
        <v>272.85000000000002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17.920000000000002</v>
      </c>
      <c r="AB36" s="76">
        <f>-STOA!P36</f>
        <v>0</v>
      </c>
      <c r="AC36">
        <f t="shared" si="0"/>
        <v>10.528724620937041</v>
      </c>
      <c r="AD36">
        <f t="shared" si="1"/>
        <v>1228.8753927372431</v>
      </c>
      <c r="AE36">
        <f>'IDT-1'!F36</f>
        <v>-29.338999999999999</v>
      </c>
      <c r="AF36" s="25"/>
      <c r="AG36">
        <f t="shared" si="2"/>
        <v>1199.5363927372432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7.8835799999999994</v>
      </c>
      <c r="E37">
        <f>GT_NG!T37</f>
        <v>11.281001865174527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871.95719410296931</v>
      </c>
      <c r="P37" s="37">
        <v>37.25</v>
      </c>
      <c r="Q37" s="37">
        <v>26.45</v>
      </c>
      <c r="R37" s="39">
        <v>20.5</v>
      </c>
      <c r="S37" s="39">
        <v>0</v>
      </c>
      <c r="T37" s="38">
        <f>SUMPRODUCT(LTA!J37:AN37,LTA!J$101:AN$101,LTA!J$105:AN$105)</f>
        <v>12.120000000000001</v>
      </c>
      <c r="U37" s="38">
        <f>SUMPRODUCT(LTA!J37:AN37,LTA!J$102:AN$102,LTA!J$105:AN$105)</f>
        <v>279.88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23.37</v>
      </c>
      <c r="AB37" s="76">
        <f>-STOA!P37</f>
        <v>0</v>
      </c>
      <c r="AC37">
        <f t="shared" si="0"/>
        <v>10.303235401029649</v>
      </c>
      <c r="AD37">
        <f t="shared" si="1"/>
        <v>1250.388540567114</v>
      </c>
      <c r="AE37">
        <f>'IDT-1'!F37</f>
        <v>0</v>
      </c>
      <c r="AF37" s="25"/>
      <c r="AG37">
        <f t="shared" si="2"/>
        <v>1250.388540567114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7.8835799999999994</v>
      </c>
      <c r="E38">
        <f>GT_NG!T38</f>
        <v>11.281001865174527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862.91259577274798</v>
      </c>
      <c r="P38" s="37">
        <v>37.25</v>
      </c>
      <c r="Q38" s="37">
        <v>26.45</v>
      </c>
      <c r="R38" s="39">
        <v>20.5</v>
      </c>
      <c r="S38" s="39">
        <v>0</v>
      </c>
      <c r="T38" s="38">
        <f>SUMPRODUCT(LTA!J38:AN38,LTA!J$101:AN$101,LTA!J$105:AN$105)</f>
        <v>14.61</v>
      </c>
      <c r="U38" s="38">
        <f>SUMPRODUCT(LTA!J38:AN38,LTA!J$102:AN$102,LTA!J$105:AN$105)</f>
        <v>290.08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28.84</v>
      </c>
      <c r="AB38" s="76">
        <f>-STOA!P38</f>
        <v>0</v>
      </c>
      <c r="AC38">
        <f t="shared" si="0"/>
        <v>10.209247850119233</v>
      </c>
      <c r="AD38">
        <f t="shared" si="1"/>
        <v>1280.5979297878032</v>
      </c>
      <c r="AE38">
        <f>'IDT-1'!F38</f>
        <v>0</v>
      </c>
      <c r="AF38" s="25"/>
      <c r="AG38">
        <f t="shared" si="2"/>
        <v>1280.5979297878032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-9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7.8835799999999994</v>
      </c>
      <c r="E39">
        <f>GT_NG!T39</f>
        <v>11.190993871569409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839.3438140156311</v>
      </c>
      <c r="P39" s="37">
        <v>37.25</v>
      </c>
      <c r="Q39" s="37">
        <v>26.45</v>
      </c>
      <c r="R39" s="39">
        <v>20.5</v>
      </c>
      <c r="S39" s="39">
        <v>0</v>
      </c>
      <c r="T39" s="38">
        <f>SUMPRODUCT(LTA!J39:AN39,LTA!J$101:AN$101,LTA!J$105:AN$105)</f>
        <v>16.170000000000002</v>
      </c>
      <c r="U39" s="38">
        <f>SUMPRODUCT(LTA!J39:AN39,LTA!J$102:AN$102,LTA!J$105:AN$105)</f>
        <v>297.39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16.579999999999998</v>
      </c>
      <c r="Z39" s="35">
        <f>IEX!P39</f>
        <v>0</v>
      </c>
      <c r="AA39" s="76">
        <f>STOA!J39</f>
        <v>35.130000000000003</v>
      </c>
      <c r="AB39" s="76">
        <f>-STOA!P39</f>
        <v>0</v>
      </c>
      <c r="AC39">
        <f t="shared" si="0"/>
        <v>10.201529425520166</v>
      </c>
      <c r="AD39">
        <f t="shared" si="1"/>
        <v>1297.6868584616805</v>
      </c>
      <c r="AE39">
        <f>'IDT-1'!F39</f>
        <v>0</v>
      </c>
      <c r="AF39" s="25"/>
      <c r="AG39">
        <f t="shared" si="2"/>
        <v>1297.6868584616805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7.8835799999999994</v>
      </c>
      <c r="E40">
        <f>GT_NG!T40</f>
        <v>11.190993871569409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826.1912617453039</v>
      </c>
      <c r="P40" s="37">
        <v>37.25</v>
      </c>
      <c r="Q40" s="37">
        <v>26.45</v>
      </c>
      <c r="R40" s="39">
        <v>20.5</v>
      </c>
      <c r="S40" s="39">
        <v>0</v>
      </c>
      <c r="T40" s="38">
        <f>SUMPRODUCT(LTA!J40:AN40,LTA!J$101:AN$101,LTA!J$105:AN$105)</f>
        <v>17.91</v>
      </c>
      <c r="U40" s="38">
        <f>SUMPRODUCT(LTA!J40:AN40,LTA!J$102:AN$102,LTA!J$105:AN$105)</f>
        <v>305.76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94.7</v>
      </c>
      <c r="Z40" s="35">
        <f>IEX!P40</f>
        <v>0</v>
      </c>
      <c r="AA40" s="76">
        <f>STOA!J40</f>
        <v>44.15</v>
      </c>
      <c r="AB40" s="76">
        <f>-STOA!P40</f>
        <v>0</v>
      </c>
      <c r="AC40">
        <f t="shared" si="0"/>
        <v>10.904657427507239</v>
      </c>
      <c r="AD40">
        <f t="shared" si="1"/>
        <v>1375.0811781893663</v>
      </c>
      <c r="AE40">
        <f>'IDT-1'!F40</f>
        <v>0</v>
      </c>
      <c r="AF40" s="25"/>
      <c r="AG40">
        <f t="shared" si="2"/>
        <v>1375.0811781893663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-6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7.8835799999999994</v>
      </c>
      <c r="E41">
        <f>GT_NG!T41</f>
        <v>11.190993871569409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807.78054663114801</v>
      </c>
      <c r="P41" s="37">
        <v>37.25</v>
      </c>
      <c r="Q41" s="37">
        <v>26.45</v>
      </c>
      <c r="R41" s="39">
        <v>20.5</v>
      </c>
      <c r="S41" s="39">
        <v>0</v>
      </c>
      <c r="T41" s="38">
        <f>SUMPRODUCT(LTA!J41:AN41,LTA!J$101:AN$101,LTA!J$105:AN$105)</f>
        <v>19.579999999999998</v>
      </c>
      <c r="U41" s="38">
        <f>SUMPRODUCT(LTA!J41:AN41,LTA!J$102:AN$102,LTA!J$105:AN$105)</f>
        <v>316.76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149.12</v>
      </c>
      <c r="Z41" s="35">
        <f>IEX!P41</f>
        <v>0</v>
      </c>
      <c r="AA41" s="76">
        <f>STOA!J41</f>
        <v>33.89</v>
      </c>
      <c r="AB41" s="76">
        <f>-STOA!P41</f>
        <v>0</v>
      </c>
      <c r="AC41">
        <f t="shared" si="0"/>
        <v>11.367369939921195</v>
      </c>
      <c r="AD41">
        <f t="shared" si="1"/>
        <v>1445.9877505627962</v>
      </c>
      <c r="AE41">
        <f>'IDT-1'!F41</f>
        <v>0</v>
      </c>
      <c r="AF41" s="25"/>
      <c r="AG41">
        <f t="shared" si="2"/>
        <v>1445.9877505627962</v>
      </c>
      <c r="AI41" s="35">
        <f>PXIL!J41</f>
        <v>0</v>
      </c>
      <c r="AJ41" s="35">
        <f>PXIL!P41</f>
        <v>0</v>
      </c>
      <c r="AK41" s="35">
        <f>RTM_IEX!J41</f>
        <v>26.95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7.8835799999999994</v>
      </c>
      <c r="E42">
        <f>GT_NG!T42</f>
        <v>11.190993871569409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786.08018680958219</v>
      </c>
      <c r="P42" s="37">
        <v>37.25</v>
      </c>
      <c r="Q42" s="37">
        <v>26.45</v>
      </c>
      <c r="R42" s="39">
        <v>20.5</v>
      </c>
      <c r="S42" s="39">
        <v>0</v>
      </c>
      <c r="T42" s="38">
        <f>SUMPRODUCT(LTA!J42:AN42,LTA!J$101:AN$101,LTA!J$105:AN$105)</f>
        <v>23.43</v>
      </c>
      <c r="U42" s="38">
        <f>SUMPRODUCT(LTA!J42:AN42,LTA!J$102:AN$102,LTA!J$105:AN$105)</f>
        <v>312.70999999999998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170.15</v>
      </c>
      <c r="Z42" s="35">
        <f>IEX!P42</f>
        <v>0</v>
      </c>
      <c r="AA42" s="76">
        <f>STOA!J42</f>
        <v>59.790000000000006</v>
      </c>
      <c r="AB42" s="76">
        <f>-STOA!P42</f>
        <v>0</v>
      </c>
      <c r="AC42">
        <f t="shared" si="0"/>
        <v>11.654407133312983</v>
      </c>
      <c r="AD42">
        <f t="shared" si="1"/>
        <v>1482.5003535478386</v>
      </c>
      <c r="AE42">
        <f>'IDT-1'!F42</f>
        <v>0</v>
      </c>
      <c r="AF42" s="25"/>
      <c r="AG42">
        <f t="shared" si="2"/>
        <v>1482.5003535478386</v>
      </c>
      <c r="AI42" s="35">
        <f>PXIL!J42</f>
        <v>0</v>
      </c>
      <c r="AJ42" s="35">
        <f>PXIL!P42</f>
        <v>0</v>
      </c>
      <c r="AK42" s="35">
        <f>RTM_IEX!J42</f>
        <v>38.72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7.8835799999999994</v>
      </c>
      <c r="E43">
        <f>GT_NG!T43</f>
        <v>11.190993871569409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766.00925553382569</v>
      </c>
      <c r="P43" s="37">
        <v>37.25</v>
      </c>
      <c r="Q43" s="37">
        <v>26.45</v>
      </c>
      <c r="R43" s="39">
        <v>20.5</v>
      </c>
      <c r="S43" s="39">
        <v>0</v>
      </c>
      <c r="T43" s="38">
        <f>SUMPRODUCT(LTA!J43:AN43,LTA!J$101:AN$101,LTA!J$105:AN$105)</f>
        <v>23.96</v>
      </c>
      <c r="U43" s="38">
        <f>SUMPRODUCT(LTA!J43:AN43,LTA!J$102:AN$102,LTA!J$105:AN$105)</f>
        <v>312.16999999999996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182.58</v>
      </c>
      <c r="Z43" s="35">
        <f>IEX!P43</f>
        <v>0</v>
      </c>
      <c r="AA43" s="76">
        <f>STOA!J43</f>
        <v>79.92</v>
      </c>
      <c r="AB43" s="76">
        <f>-STOA!P43</f>
        <v>0</v>
      </c>
      <c r="AC43">
        <f t="shared" si="0"/>
        <v>11.829977869362081</v>
      </c>
      <c r="AD43">
        <f t="shared" si="1"/>
        <v>1504.8338515360331</v>
      </c>
      <c r="AE43">
        <f>'IDT-1'!F43</f>
        <v>0</v>
      </c>
      <c r="AF43" s="25"/>
      <c r="AG43">
        <f t="shared" si="2"/>
        <v>1504.8338515360331</v>
      </c>
      <c r="AI43" s="35">
        <f>PXIL!J43</f>
        <v>0</v>
      </c>
      <c r="AJ43" s="35">
        <f>PXIL!P43</f>
        <v>0</v>
      </c>
      <c r="AK43" s="35">
        <f>RTM_IEX!J43</f>
        <v>48.75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7.8835799999999994</v>
      </c>
      <c r="E44">
        <f>GT_NG!T44</f>
        <v>11.190993871569409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742.22939858984785</v>
      </c>
      <c r="P44" s="37">
        <v>37.25</v>
      </c>
      <c r="Q44" s="37">
        <v>26.45</v>
      </c>
      <c r="R44" s="39">
        <v>21.5</v>
      </c>
      <c r="S44" s="39">
        <v>0</v>
      </c>
      <c r="T44" s="38">
        <f>SUMPRODUCT(LTA!J44:AN44,LTA!J$101:AN$101,LTA!J$105:AN$105)</f>
        <v>27.66</v>
      </c>
      <c r="U44" s="38">
        <f>SUMPRODUCT(LTA!J44:AN44,LTA!J$102:AN$102,LTA!J$105:AN$105)</f>
        <v>306.33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162.5</v>
      </c>
      <c r="Z44" s="35">
        <f>IEX!P44</f>
        <v>0</v>
      </c>
      <c r="AA44" s="76">
        <f>STOA!J44</f>
        <v>110.42</v>
      </c>
      <c r="AB44" s="76">
        <f>-STOA!P44</f>
        <v>0</v>
      </c>
      <c r="AC44">
        <f t="shared" si="0"/>
        <v>11.992764985199056</v>
      </c>
      <c r="AD44">
        <f t="shared" si="1"/>
        <v>1525.5412074762182</v>
      </c>
      <c r="AE44">
        <f>'IDT-1'!F44</f>
        <v>0</v>
      </c>
      <c r="AF44" s="25"/>
      <c r="AG44">
        <f t="shared" si="2"/>
        <v>1525.5412074762182</v>
      </c>
      <c r="AI44" s="35">
        <f>PXIL!J44</f>
        <v>0</v>
      </c>
      <c r="AJ44" s="35">
        <f>PXIL!P44</f>
        <v>0</v>
      </c>
      <c r="AK44" s="35">
        <f>RTM_IEX!J44</f>
        <v>84.12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7.8835799999999994</v>
      </c>
      <c r="E45">
        <f>GT_NG!T45</f>
        <v>11.190993871569409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724.83926815506527</v>
      </c>
      <c r="P45" s="37">
        <v>37.25</v>
      </c>
      <c r="Q45" s="37">
        <v>26.45</v>
      </c>
      <c r="R45" s="39">
        <v>21.5</v>
      </c>
      <c r="S45" s="39">
        <v>0</v>
      </c>
      <c r="T45" s="38">
        <f>SUMPRODUCT(LTA!J45:AN45,LTA!J$101:AN$101,LTA!J$105:AN$105)</f>
        <v>29.89</v>
      </c>
      <c r="U45" s="38">
        <f>SUMPRODUCT(LTA!J45:AN45,LTA!J$102:AN$102,LTA!J$105:AN$105)</f>
        <v>329.53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160.59</v>
      </c>
      <c r="Z45" s="35">
        <f>IEX!P45</f>
        <v>0</v>
      </c>
      <c r="AA45" s="76">
        <f>STOA!J45</f>
        <v>135.16</v>
      </c>
      <c r="AB45" s="76">
        <f>-STOA!P45</f>
        <v>0</v>
      </c>
      <c r="AC45">
        <f t="shared" si="0"/>
        <v>12.30811796780775</v>
      </c>
      <c r="AD45">
        <f t="shared" si="1"/>
        <v>1565.6557240588272</v>
      </c>
      <c r="AE45">
        <f>'IDT-1'!F45</f>
        <v>0</v>
      </c>
      <c r="AF45" s="25"/>
      <c r="AG45">
        <f t="shared" si="2"/>
        <v>1565.6557240588272</v>
      </c>
      <c r="AI45" s="35">
        <f>PXIL!J45</f>
        <v>0</v>
      </c>
      <c r="AJ45" s="35">
        <f>PXIL!P45</f>
        <v>0</v>
      </c>
      <c r="AK45" s="35">
        <f>RTM_IEX!J45</f>
        <v>93.68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7.8835799999999994</v>
      </c>
      <c r="E46">
        <f>GT_NG!T46</f>
        <v>11.190993871569409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800.93812527964985</v>
      </c>
      <c r="P46" s="37">
        <v>37.25</v>
      </c>
      <c r="Q46" s="37">
        <v>26.45</v>
      </c>
      <c r="R46" s="39">
        <v>21.5</v>
      </c>
      <c r="S46" s="39">
        <v>0</v>
      </c>
      <c r="T46" s="38">
        <f>SUMPRODUCT(LTA!J46:AN46,LTA!J$101:AN$101,LTA!J$105:AN$105)</f>
        <v>32.57</v>
      </c>
      <c r="U46" s="38">
        <f>SUMPRODUCT(LTA!J46:AN46,LTA!J$102:AN$102,LTA!J$105:AN$105)</f>
        <v>336.83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150.08000000000001</v>
      </c>
      <c r="Z46" s="35">
        <f>IEX!P46</f>
        <v>0</v>
      </c>
      <c r="AA46" s="76">
        <f>STOA!J46</f>
        <v>64.819999999999993</v>
      </c>
      <c r="AB46" s="76">
        <f>-STOA!P46</f>
        <v>0</v>
      </c>
      <c r="AC46">
        <f t="shared" si="0"/>
        <v>12.32651705337951</v>
      </c>
      <c r="AD46">
        <f t="shared" si="1"/>
        <v>1567.9961820978397</v>
      </c>
      <c r="AE46">
        <f>'IDT-1'!F46</f>
        <v>0</v>
      </c>
      <c r="AF46" s="25"/>
      <c r="AG46">
        <f t="shared" si="2"/>
        <v>1567.9961820978397</v>
      </c>
      <c r="AI46" s="35">
        <f>PXIL!J46</f>
        <v>0</v>
      </c>
      <c r="AJ46" s="35">
        <f>PXIL!P46</f>
        <v>0</v>
      </c>
      <c r="AK46" s="35">
        <f>RTM_IEX!J46</f>
        <v>90.81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7.8835799999999994</v>
      </c>
      <c r="E47">
        <f>GT_NG!T47</f>
        <v>11.488993958497504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800.95841791884641</v>
      </c>
      <c r="P47" s="37">
        <v>37.25</v>
      </c>
      <c r="Q47" s="37">
        <v>26.450000000000003</v>
      </c>
      <c r="R47" s="39">
        <v>21.5</v>
      </c>
      <c r="S47" s="39">
        <v>0</v>
      </c>
      <c r="T47" s="38">
        <f>SUMPRODUCT(LTA!J47:AN47,LTA!J$101:AN$101,LTA!J$105:AN$105)</f>
        <v>52.8</v>
      </c>
      <c r="U47" s="38">
        <f>SUMPRODUCT(LTA!J47:AN47,LTA!J$102:AN$102,LTA!J$105:AN$105)</f>
        <v>339.50000000000006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124.27</v>
      </c>
      <c r="Z47" s="35">
        <f>IEX!P47</f>
        <v>0</v>
      </c>
      <c r="AA47" s="76">
        <f>STOA!J47</f>
        <v>69.570000000000007</v>
      </c>
      <c r="AB47" s="76">
        <f>-STOA!P47</f>
        <v>0</v>
      </c>
      <c r="AC47">
        <f t="shared" si="0"/>
        <v>12.529771736643282</v>
      </c>
      <c r="AD47">
        <f t="shared" si="1"/>
        <v>1593.8512201407007</v>
      </c>
      <c r="AE47">
        <f>'IDT-1'!F47</f>
        <v>0</v>
      </c>
      <c r="AF47" s="25"/>
      <c r="AG47">
        <f t="shared" si="2"/>
        <v>1593.8512201407007</v>
      </c>
      <c r="AI47" s="35">
        <f>PXIL!J47</f>
        <v>0</v>
      </c>
      <c r="AJ47" s="35">
        <f>PXIL!P47</f>
        <v>0</v>
      </c>
      <c r="AK47" s="35">
        <f>RTM_IEX!J47</f>
        <v>114.71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7.8835799999999994</v>
      </c>
      <c r="E48">
        <f>GT_NG!T48</f>
        <v>11.488993958497504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800.93841791884643</v>
      </c>
      <c r="P48" s="37">
        <v>37.25</v>
      </c>
      <c r="Q48" s="37">
        <v>26.450000000000003</v>
      </c>
      <c r="R48" s="39">
        <v>21.5</v>
      </c>
      <c r="S48" s="39">
        <v>0</v>
      </c>
      <c r="T48" s="38">
        <f>SUMPRODUCT(LTA!J48:AN48,LTA!J$101:AN$101,LTA!J$105:AN$105)</f>
        <v>60.78</v>
      </c>
      <c r="U48" s="38">
        <f>SUMPRODUCT(LTA!J48:AN48,LTA!J$102:AN$102,LTA!J$105:AN$105)</f>
        <v>300.40000000000003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91.77</v>
      </c>
      <c r="Z48" s="35">
        <f>IEX!P48</f>
        <v>0</v>
      </c>
      <c r="AA48" s="76">
        <f>STOA!J48</f>
        <v>75.09</v>
      </c>
      <c r="AB48" s="76">
        <f>-STOA!P48</f>
        <v>0</v>
      </c>
      <c r="AC48">
        <f t="shared" si="0"/>
        <v>12.188287736643282</v>
      </c>
      <c r="AD48">
        <f t="shared" si="1"/>
        <v>1550.4127041407005</v>
      </c>
      <c r="AE48">
        <f>'IDT-1'!F48</f>
        <v>0</v>
      </c>
      <c r="AF48" s="25"/>
      <c r="AG48">
        <f t="shared" si="2"/>
        <v>1550.4127041407005</v>
      </c>
      <c r="AI48" s="35">
        <f>PXIL!J48</f>
        <v>0</v>
      </c>
      <c r="AJ48" s="35">
        <f>PXIL!P48</f>
        <v>0</v>
      </c>
      <c r="AK48" s="35">
        <f>RTM_IEX!J48</f>
        <v>129.05000000000001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5.4733710000000011</v>
      </c>
      <c r="E49">
        <f>GT_NG!T49</f>
        <v>11.488993958497504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798.67428204928126</v>
      </c>
      <c r="P49" s="37">
        <v>37.25</v>
      </c>
      <c r="Q49" s="37">
        <v>26.450000000000003</v>
      </c>
      <c r="R49" s="39">
        <v>21.5</v>
      </c>
      <c r="S49" s="39">
        <v>0</v>
      </c>
      <c r="T49" s="38">
        <f>SUMPRODUCT(LTA!J49:AN49,LTA!J$101:AN$101,LTA!J$105:AN$105)</f>
        <v>65.400000000000006</v>
      </c>
      <c r="U49" s="38">
        <f>SUMPRODUCT(LTA!J49:AN49,LTA!J$102:AN$102,LTA!J$105:AN$105)</f>
        <v>302.69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99.03</v>
      </c>
      <c r="Z49" s="35">
        <f>IEX!P49</f>
        <v>0</v>
      </c>
      <c r="AA49" s="76">
        <f>STOA!J49</f>
        <v>81.100000000000009</v>
      </c>
      <c r="AB49" s="76">
        <f>-STOA!P49</f>
        <v>0</v>
      </c>
      <c r="AC49">
        <f t="shared" si="0"/>
        <v>12.234663846660672</v>
      </c>
      <c r="AD49">
        <f t="shared" si="1"/>
        <v>1556.311983161118</v>
      </c>
      <c r="AE49">
        <f>'IDT-1'!F49</f>
        <v>0</v>
      </c>
      <c r="AF49" s="25"/>
      <c r="AG49">
        <f t="shared" si="2"/>
        <v>1556.311983161118</v>
      </c>
      <c r="AI49" s="35">
        <f>PXIL!J49</f>
        <v>0</v>
      </c>
      <c r="AJ49" s="35">
        <f>PXIL!P49</f>
        <v>0</v>
      </c>
      <c r="AK49" s="35">
        <f>RTM_IEX!J49</f>
        <v>119.49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5.4733710000000011</v>
      </c>
      <c r="E50">
        <f>GT_NG!T50</f>
        <v>11.488993958497504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710.8506948479029</v>
      </c>
      <c r="P50" s="37">
        <v>37.249999999999993</v>
      </c>
      <c r="Q50" s="37">
        <v>26.450000000000003</v>
      </c>
      <c r="R50" s="39">
        <v>21.5</v>
      </c>
      <c r="S50" s="39">
        <v>0</v>
      </c>
      <c r="T50" s="38">
        <f>SUMPRODUCT(LTA!J50:AN50,LTA!J$101:AN$101,LTA!J$105:AN$105)</f>
        <v>71.55</v>
      </c>
      <c r="U50" s="38">
        <f>SUMPRODUCT(LTA!J50:AN50,LTA!J$102:AN$102,LTA!J$105:AN$105)</f>
        <v>305.01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250.45</v>
      </c>
      <c r="Z50" s="35">
        <f>IEX!P50</f>
        <v>0</v>
      </c>
      <c r="AA50" s="76">
        <f>STOA!J50</f>
        <v>84.7</v>
      </c>
      <c r="AB50" s="76">
        <f>-STOA!P50</f>
        <v>0</v>
      </c>
      <c r="AC50">
        <f t="shared" si="0"/>
        <v>12.116465866489923</v>
      </c>
      <c r="AD50">
        <f t="shared" si="1"/>
        <v>1541.2765939399105</v>
      </c>
      <c r="AE50">
        <f>'IDT-1'!F50</f>
        <v>0</v>
      </c>
      <c r="AF50" s="25"/>
      <c r="AG50">
        <f t="shared" si="2"/>
        <v>1541.2765939399105</v>
      </c>
      <c r="AI50" s="35">
        <f>PXIL!J50</f>
        <v>0</v>
      </c>
      <c r="AJ50" s="35">
        <f>PXIL!P50</f>
        <v>0</v>
      </c>
      <c r="AK50" s="35">
        <f>RTM_IEX!J50</f>
        <v>28.67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6.4091700000000005</v>
      </c>
      <c r="E51">
        <f>GT_NG!T51</f>
        <v>11.488993958497504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642.79390003082426</v>
      </c>
      <c r="P51" s="37">
        <v>37.25</v>
      </c>
      <c r="Q51" s="37">
        <v>26.450000000000003</v>
      </c>
      <c r="R51" s="39">
        <v>21.5</v>
      </c>
      <c r="S51" s="39">
        <v>0</v>
      </c>
      <c r="T51" s="38">
        <f>SUMPRODUCT(LTA!J51:AN51,LTA!J$101:AN$101,LTA!J$105:AN$105)</f>
        <v>55.55</v>
      </c>
      <c r="U51" s="38">
        <f>SUMPRODUCT(LTA!J51:AN51,LTA!J$102:AN$102,LTA!J$105:AN$105)</f>
        <v>261.41999999999996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231.33</v>
      </c>
      <c r="Z51" s="35">
        <f>IEX!P51</f>
        <v>0</v>
      </c>
      <c r="AA51" s="76">
        <f>STOA!J51</f>
        <v>69.789999999999992</v>
      </c>
      <c r="AB51" s="76">
        <f>-STOA!P51</f>
        <v>0</v>
      </c>
      <c r="AC51">
        <f t="shared" si="0"/>
        <v>12.331582099116709</v>
      </c>
      <c r="AD51">
        <f t="shared" si="1"/>
        <v>1568.6404818902049</v>
      </c>
      <c r="AE51">
        <f>'IDT-1'!F51</f>
        <v>0</v>
      </c>
      <c r="AF51" s="25"/>
      <c r="AG51">
        <f t="shared" si="2"/>
        <v>1568.6404818902049</v>
      </c>
      <c r="AI51" s="35">
        <f>PXIL!J51</f>
        <v>0</v>
      </c>
      <c r="AJ51" s="35">
        <f>PXIL!P51</f>
        <v>0</v>
      </c>
      <c r="AK51" s="35">
        <f>RTM_IEX!J51</f>
        <v>216.99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6.4091700000000005</v>
      </c>
      <c r="E52">
        <f>GT_NG!T52</f>
        <v>11.488993958497504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602.1573406010084</v>
      </c>
      <c r="P52" s="37">
        <v>37.25</v>
      </c>
      <c r="Q52" s="37">
        <v>26.450000000000003</v>
      </c>
      <c r="R52" s="39">
        <v>21.5</v>
      </c>
      <c r="S52" s="39">
        <v>0</v>
      </c>
      <c r="T52" s="38">
        <f>SUMPRODUCT(LTA!J52:AN52,LTA!J$101:AN$101,LTA!J$105:AN$105)</f>
        <v>57.55</v>
      </c>
      <c r="U52" s="38">
        <f>SUMPRODUCT(LTA!J52:AN52,LTA!J$102:AN$102,LTA!J$105:AN$105)</f>
        <v>263.45000000000005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213.16</v>
      </c>
      <c r="Z52" s="35">
        <f>IEX!P52</f>
        <v>0</v>
      </c>
      <c r="AA52" s="76">
        <f>STOA!J52</f>
        <v>73.11999999999999</v>
      </c>
      <c r="AB52" s="76">
        <f>-STOA!P52</f>
        <v>0</v>
      </c>
      <c r="AC52">
        <f t="shared" si="0"/>
        <v>12.161490935564146</v>
      </c>
      <c r="AD52">
        <f t="shared" si="1"/>
        <v>1547.0040136239415</v>
      </c>
      <c r="AE52">
        <f>'IDT-1'!F52</f>
        <v>0</v>
      </c>
      <c r="AF52" s="25"/>
      <c r="AG52">
        <f t="shared" si="2"/>
        <v>1547.0040136239415</v>
      </c>
      <c r="AI52" s="35">
        <f>PXIL!J52</f>
        <v>0</v>
      </c>
      <c r="AJ52" s="35">
        <f>PXIL!P52</f>
        <v>0</v>
      </c>
      <c r="AK52" s="35">
        <f>RTM_IEX!J52</f>
        <v>246.63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6.4091700000000005</v>
      </c>
      <c r="E53">
        <f>GT_NG!T53</f>
        <v>11.488993958497504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578.11044317148264</v>
      </c>
      <c r="P53" s="37">
        <v>37.25</v>
      </c>
      <c r="Q53" s="37">
        <v>26.450000000000003</v>
      </c>
      <c r="R53" s="39">
        <v>21.5</v>
      </c>
      <c r="S53" s="39">
        <v>0</v>
      </c>
      <c r="T53" s="38">
        <f>SUMPRODUCT(LTA!J53:AN53,LTA!J$101:AN$101,LTA!J$105:AN$105)</f>
        <v>59.55</v>
      </c>
      <c r="U53" s="38">
        <f>SUMPRODUCT(LTA!J53:AN53,LTA!J$102:AN$102,LTA!J$105:AN$105)</f>
        <v>265.15000000000003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185.44</v>
      </c>
      <c r="Z53" s="35">
        <f>IEX!P53</f>
        <v>0</v>
      </c>
      <c r="AA53" s="76">
        <f>STOA!J53</f>
        <v>76.449999999999989</v>
      </c>
      <c r="AB53" s="76">
        <f>-STOA!P53</f>
        <v>0</v>
      </c>
      <c r="AC53">
        <f t="shared" si="0"/>
        <v>11.916907135613847</v>
      </c>
      <c r="AD53">
        <f t="shared" si="1"/>
        <v>1515.8916999943665</v>
      </c>
      <c r="AE53">
        <f>'IDT-1'!F53</f>
        <v>0</v>
      </c>
      <c r="AF53" s="25"/>
      <c r="AG53">
        <f t="shared" si="2"/>
        <v>1515.8916999943665</v>
      </c>
      <c r="AI53" s="35">
        <f>PXIL!J53</f>
        <v>0</v>
      </c>
      <c r="AJ53" s="35">
        <f>PXIL!P53</f>
        <v>0</v>
      </c>
      <c r="AK53" s="35">
        <f>RTM_IEX!J53</f>
        <v>260.01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6.4091700000000005</v>
      </c>
      <c r="E54">
        <f>GT_NG!T54</f>
        <v>11.488993958497504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578.11063023661325</v>
      </c>
      <c r="P54" s="37">
        <v>37.25</v>
      </c>
      <c r="Q54" s="37">
        <v>26.450000000000003</v>
      </c>
      <c r="R54" s="39">
        <v>21.5</v>
      </c>
      <c r="S54" s="39">
        <v>0</v>
      </c>
      <c r="T54" s="38">
        <f>SUMPRODUCT(LTA!J54:AN54,LTA!J$101:AN$101,LTA!J$105:AN$105)</f>
        <v>61.55</v>
      </c>
      <c r="U54" s="38">
        <f>SUMPRODUCT(LTA!J54:AN54,LTA!J$102:AN$102,LTA!J$105:AN$105)</f>
        <v>266.26000000000005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146.25</v>
      </c>
      <c r="Z54" s="35">
        <f>IEX!P54</f>
        <v>0</v>
      </c>
      <c r="AA54" s="76">
        <f>STOA!J54</f>
        <v>78.11999999999999</v>
      </c>
      <c r="AB54" s="76">
        <f>-STOA!P54</f>
        <v>0</v>
      </c>
      <c r="AC54">
        <f t="shared" si="0"/>
        <v>11.581430594721862</v>
      </c>
      <c r="AD54">
        <f t="shared" si="1"/>
        <v>1473.2173636003888</v>
      </c>
      <c r="AE54">
        <f>'IDT-1'!F54</f>
        <v>0</v>
      </c>
      <c r="AF54" s="25"/>
      <c r="AG54">
        <f t="shared" si="2"/>
        <v>1473.2173636003888</v>
      </c>
      <c r="AI54" s="35">
        <f>PXIL!J54</f>
        <v>0</v>
      </c>
      <c r="AJ54" s="35">
        <f>PXIL!P54</f>
        <v>0</v>
      </c>
      <c r="AK54" s="35">
        <f>RTM_IEX!J54</f>
        <v>251.41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6.4091700000000005</v>
      </c>
      <c r="E55">
        <f>GT_NG!T55</f>
        <v>11.488993958497504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549.12996623661331</v>
      </c>
      <c r="P55" s="37">
        <v>37.25</v>
      </c>
      <c r="Q55" s="37">
        <v>26.450000000000003</v>
      </c>
      <c r="R55" s="39">
        <v>21.5</v>
      </c>
      <c r="S55" s="39">
        <v>0</v>
      </c>
      <c r="T55" s="38">
        <f>SUMPRODUCT(LTA!J55:AN55,LTA!J$101:AN$101,LTA!J$105:AN$105)</f>
        <v>59.55</v>
      </c>
      <c r="U55" s="38">
        <f>SUMPRODUCT(LTA!J55:AN55,LTA!J$102:AN$102,LTA!J$105:AN$105)</f>
        <v>266.84000000000003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35.369999999999997</v>
      </c>
      <c r="Z55" s="35">
        <f>IEX!P55</f>
        <v>0</v>
      </c>
      <c r="AA55" s="76">
        <f>STOA!J55</f>
        <v>78.11999999999999</v>
      </c>
      <c r="AB55" s="76">
        <f>-STOA!P55</f>
        <v>0</v>
      </c>
      <c r="AC55">
        <f t="shared" si="0"/>
        <v>10.546443415521864</v>
      </c>
      <c r="AD55">
        <f t="shared" si="1"/>
        <v>1341.5616867795889</v>
      </c>
      <c r="AE55">
        <f>'IDT-1'!F55</f>
        <v>0</v>
      </c>
      <c r="AF55" s="25"/>
      <c r="AG55">
        <f t="shared" si="2"/>
        <v>1341.5616867795889</v>
      </c>
      <c r="AI55" s="35">
        <f>PXIL!J55</f>
        <v>0</v>
      </c>
      <c r="AJ55" s="35">
        <f>PXIL!P55</f>
        <v>0</v>
      </c>
      <c r="AK55" s="35">
        <f>RTM_IEX!J55</f>
        <v>260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6.4091700000000005</v>
      </c>
      <c r="E56">
        <f>GT_NG!T56</f>
        <v>11.488993958497504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549.12996623661331</v>
      </c>
      <c r="P56" s="37">
        <v>37.25</v>
      </c>
      <c r="Q56" s="37">
        <v>26.450000000000003</v>
      </c>
      <c r="R56" s="39">
        <v>21.5</v>
      </c>
      <c r="S56" s="39">
        <v>0</v>
      </c>
      <c r="T56" s="38">
        <f>SUMPRODUCT(LTA!J56:AN56,LTA!J$101:AN$101,LTA!J$105:AN$105)</f>
        <v>59.55</v>
      </c>
      <c r="U56" s="38">
        <f>SUMPRODUCT(LTA!J56:AN56,LTA!J$102:AN$102,LTA!J$105:AN$105)</f>
        <v>272.77000000000004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78.11999999999999</v>
      </c>
      <c r="AB56" s="76">
        <f>-STOA!P56</f>
        <v>0</v>
      </c>
      <c r="AC56">
        <f t="shared" si="0"/>
        <v>10.205037415521863</v>
      </c>
      <c r="AD56">
        <f t="shared" si="1"/>
        <v>1298.1330927795889</v>
      </c>
      <c r="AE56">
        <f>'IDT-1'!F56</f>
        <v>0</v>
      </c>
      <c r="AF56" s="25"/>
      <c r="AG56">
        <f t="shared" si="2"/>
        <v>1298.1330927795889</v>
      </c>
      <c r="AI56" s="35">
        <f>PXIL!J56</f>
        <v>0</v>
      </c>
      <c r="AJ56" s="35">
        <f>PXIL!P56</f>
        <v>0</v>
      </c>
      <c r="AK56" s="35">
        <f>RTM_IEX!J56</f>
        <v>245.67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6.4091700000000005</v>
      </c>
      <c r="E57">
        <f>GT_NG!T57</f>
        <v>11.488993958497504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549.12996623661331</v>
      </c>
      <c r="P57" s="37">
        <v>37.25</v>
      </c>
      <c r="Q57" s="37">
        <v>26.450000000000003</v>
      </c>
      <c r="R57" s="39">
        <v>21.5</v>
      </c>
      <c r="S57" s="39">
        <v>0</v>
      </c>
      <c r="T57" s="38">
        <f>SUMPRODUCT(LTA!J57:AN57,LTA!J$101:AN$101,LTA!J$105:AN$105)</f>
        <v>62.5</v>
      </c>
      <c r="U57" s="38">
        <f>SUMPRODUCT(LTA!J57:AN57,LTA!J$102:AN$102,LTA!J$105:AN$105)</f>
        <v>273.04000000000002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20.079999999999998</v>
      </c>
      <c r="Z57" s="35">
        <f>IEX!P57</f>
        <v>0</v>
      </c>
      <c r="AA57" s="76">
        <f>STOA!J57</f>
        <v>87.11999999999999</v>
      </c>
      <c r="AB57" s="76">
        <f>-STOA!P57</f>
        <v>0</v>
      </c>
      <c r="AC57">
        <f t="shared" si="0"/>
        <v>10.479285415521865</v>
      </c>
      <c r="AD57">
        <f t="shared" si="1"/>
        <v>1333.018844779589</v>
      </c>
      <c r="AE57">
        <f>'IDT-1'!F57</f>
        <v>0</v>
      </c>
      <c r="AF57" s="25"/>
      <c r="AG57">
        <f t="shared" si="2"/>
        <v>1333.018844779589</v>
      </c>
      <c r="AI57" s="35">
        <f>PXIL!J57</f>
        <v>0</v>
      </c>
      <c r="AJ57" s="35">
        <f>PXIL!P57</f>
        <v>0</v>
      </c>
      <c r="AK57" s="35">
        <f>RTM_IEX!J57</f>
        <v>248.53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6.4091700000000005</v>
      </c>
      <c r="E58">
        <f>GT_NG!T58</f>
        <v>11.488993958497504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549.12996623661331</v>
      </c>
      <c r="P58" s="37">
        <v>37.25</v>
      </c>
      <c r="Q58" s="37">
        <v>26.450000000000003</v>
      </c>
      <c r="R58" s="39">
        <v>21.5</v>
      </c>
      <c r="S58" s="39">
        <v>0</v>
      </c>
      <c r="T58" s="38">
        <f>SUMPRODUCT(LTA!J58:AN58,LTA!J$101:AN$101,LTA!J$105:AN$105)</f>
        <v>61.16</v>
      </c>
      <c r="U58" s="38">
        <f>SUMPRODUCT(LTA!J58:AN58,LTA!J$102:AN$102,LTA!J$105:AN$105)</f>
        <v>272.17000000000007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42.06</v>
      </c>
      <c r="Z58" s="35">
        <f>IEX!P58</f>
        <v>0</v>
      </c>
      <c r="AA58" s="76">
        <f>STOA!J58</f>
        <v>87.11999999999999</v>
      </c>
      <c r="AB58" s="76">
        <f>-STOA!P58</f>
        <v>0</v>
      </c>
      <c r="AC58">
        <f t="shared" si="0"/>
        <v>10.499331415521864</v>
      </c>
      <c r="AD58">
        <f t="shared" si="1"/>
        <v>1335.5687987795889</v>
      </c>
      <c r="AE58">
        <f>'IDT-1'!F58</f>
        <v>4</v>
      </c>
      <c r="AF58" s="25"/>
      <c r="AG58">
        <f t="shared" si="2"/>
        <v>1339.5687987795889</v>
      </c>
      <c r="AI58" s="35">
        <f>PXIL!J58</f>
        <v>0</v>
      </c>
      <c r="AJ58" s="35">
        <f>PXIL!P58</f>
        <v>0</v>
      </c>
      <c r="AK58" s="35">
        <f>RTM_IEX!J58</f>
        <v>231.33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6.4091700000000005</v>
      </c>
      <c r="E59">
        <f>GT_NG!T59</f>
        <v>11.488993958497504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547.18796351922208</v>
      </c>
      <c r="P59" s="37">
        <v>37.25</v>
      </c>
      <c r="Q59" s="37">
        <v>26.450000000000003</v>
      </c>
      <c r="R59" s="39">
        <v>21.5</v>
      </c>
      <c r="S59" s="39">
        <v>0</v>
      </c>
      <c r="T59" s="38">
        <f>SUMPRODUCT(LTA!J59:AN59,LTA!J$101:AN$101,LTA!J$105:AN$105)</f>
        <v>63.63</v>
      </c>
      <c r="U59" s="38">
        <f>SUMPRODUCT(LTA!J59:AN59,LTA!J$102:AN$102,LTA!J$105:AN$105)</f>
        <v>263.66000000000003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24.85</v>
      </c>
      <c r="Z59" s="35">
        <f>IEX!P59</f>
        <v>0</v>
      </c>
      <c r="AA59" s="76">
        <f>STOA!J59</f>
        <v>87.11999999999999</v>
      </c>
      <c r="AB59" s="76">
        <f>-STOA!P59</f>
        <v>0</v>
      </c>
      <c r="AC59">
        <f t="shared" si="0"/>
        <v>10.205879794326211</v>
      </c>
      <c r="AD59">
        <f t="shared" si="1"/>
        <v>1298.2402476833936</v>
      </c>
      <c r="AE59">
        <f>'IDT-1'!F59</f>
        <v>24</v>
      </c>
      <c r="AF59" s="25"/>
      <c r="AG59">
        <f t="shared" si="2"/>
        <v>1322.2402476833936</v>
      </c>
      <c r="AI59" s="35">
        <f>PXIL!J59</f>
        <v>0</v>
      </c>
      <c r="AJ59" s="35">
        <f>PXIL!P59</f>
        <v>0</v>
      </c>
      <c r="AK59" s="35">
        <f>RTM_IEX!J59</f>
        <v>218.9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6.4091700000000005</v>
      </c>
      <c r="E60">
        <f>GT_NG!T60</f>
        <v>11.488993958497504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547.18796351922208</v>
      </c>
      <c r="P60" s="37">
        <v>37.25</v>
      </c>
      <c r="Q60" s="37">
        <v>26.450000000000003</v>
      </c>
      <c r="R60" s="39">
        <v>21.5</v>
      </c>
      <c r="S60" s="39">
        <v>0</v>
      </c>
      <c r="T60" s="38">
        <f>SUMPRODUCT(LTA!J60:AN60,LTA!J$101:AN$101,LTA!J$105:AN$105)</f>
        <v>62.12</v>
      </c>
      <c r="U60" s="38">
        <f>SUMPRODUCT(LTA!J60:AN60,LTA!J$102:AN$102,LTA!J$105:AN$105)</f>
        <v>262.34000000000003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43.97</v>
      </c>
      <c r="Z60" s="35">
        <f>IEX!P60</f>
        <v>0</v>
      </c>
      <c r="AA60" s="76">
        <f>STOA!J60</f>
        <v>87.11999999999999</v>
      </c>
      <c r="AB60" s="76">
        <f>-STOA!P60</f>
        <v>0</v>
      </c>
      <c r="AC60">
        <f t="shared" si="0"/>
        <v>10.310555794326213</v>
      </c>
      <c r="AD60">
        <f t="shared" si="1"/>
        <v>1311.5555716833933</v>
      </c>
      <c r="AE60">
        <f>'IDT-1'!F60</f>
        <v>0</v>
      </c>
      <c r="AF60" s="25"/>
      <c r="AG60">
        <f t="shared" si="2"/>
        <v>1311.5555716833933</v>
      </c>
      <c r="AI60" s="35">
        <f>PXIL!J60</f>
        <v>0</v>
      </c>
      <c r="AJ60" s="35">
        <f>PXIL!P60</f>
        <v>0</v>
      </c>
      <c r="AK60" s="35">
        <f>RTM_IEX!J60</f>
        <v>216.03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6.4091700000000005</v>
      </c>
      <c r="E61">
        <f>GT_NG!T61</f>
        <v>11.488993958497504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547.18796351922208</v>
      </c>
      <c r="P61" s="37">
        <v>37.25</v>
      </c>
      <c r="Q61" s="37">
        <v>26.450000000000003</v>
      </c>
      <c r="R61" s="39">
        <v>21.5</v>
      </c>
      <c r="S61" s="39">
        <v>0</v>
      </c>
      <c r="T61" s="38">
        <f>SUMPRODUCT(LTA!J61:AN61,LTA!J$101:AN$101,LTA!J$105:AN$105)</f>
        <v>53.76</v>
      </c>
      <c r="U61" s="38">
        <f>SUMPRODUCT(LTA!J61:AN61,LTA!J$102:AN$102,LTA!J$105:AN$105)</f>
        <v>260.36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52.57</v>
      </c>
      <c r="Z61" s="35">
        <f>IEX!P61</f>
        <v>0</v>
      </c>
      <c r="AA61" s="76">
        <f>STOA!J61</f>
        <v>84.32</v>
      </c>
      <c r="AB61" s="76">
        <f>-STOA!P61</f>
        <v>0</v>
      </c>
      <c r="AC61">
        <f t="shared" si="0"/>
        <v>10.155881794326213</v>
      </c>
      <c r="AD61">
        <f t="shared" si="1"/>
        <v>1291.8802456833935</v>
      </c>
      <c r="AE61">
        <f>'IDT-1'!F61</f>
        <v>0</v>
      </c>
      <c r="AF61" s="25"/>
      <c r="AG61">
        <f t="shared" si="2"/>
        <v>1291.8802456833935</v>
      </c>
      <c r="AI61" s="35">
        <f>PXIL!J61</f>
        <v>0</v>
      </c>
      <c r="AJ61" s="35">
        <f>PXIL!P61</f>
        <v>0</v>
      </c>
      <c r="AK61" s="35">
        <f>RTM_IEX!J61</f>
        <v>200.74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6.4091700000000005</v>
      </c>
      <c r="E62">
        <f>GT_NG!T62</f>
        <v>11.488993958497504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547.41777645409149</v>
      </c>
      <c r="P62" s="37">
        <v>37.25</v>
      </c>
      <c r="Q62" s="37">
        <v>26.450000000000003</v>
      </c>
      <c r="R62" s="39">
        <v>21.5</v>
      </c>
      <c r="S62" s="39">
        <v>0</v>
      </c>
      <c r="T62" s="38">
        <f>SUMPRODUCT(LTA!J62:AN62,LTA!J$101:AN$101,LTA!J$105:AN$105)</f>
        <v>49.89</v>
      </c>
      <c r="U62" s="38">
        <f>SUMPRODUCT(LTA!J62:AN62,LTA!J$102:AN$102,LTA!J$105:AN$105)</f>
        <v>257.91000000000003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62.13</v>
      </c>
      <c r="Z62" s="35">
        <f>IEX!P62</f>
        <v>0</v>
      </c>
      <c r="AA62" s="76">
        <f>STOA!J62</f>
        <v>80.22999999999999</v>
      </c>
      <c r="AB62" s="76">
        <f>-STOA!P62</f>
        <v>0</v>
      </c>
      <c r="AC62">
        <f t="shared" si="0"/>
        <v>9.8527723352181926</v>
      </c>
      <c r="AD62">
        <f t="shared" si="1"/>
        <v>1253.3231680773708</v>
      </c>
      <c r="AE62">
        <f>'IDT-1'!F62</f>
        <v>0</v>
      </c>
      <c r="AF62" s="25"/>
      <c r="AG62">
        <f t="shared" si="2"/>
        <v>1253.3231680773708</v>
      </c>
      <c r="AI62" s="35">
        <f>PXIL!J62</f>
        <v>0</v>
      </c>
      <c r="AJ62" s="35">
        <f>PXIL!P62</f>
        <v>0</v>
      </c>
      <c r="AK62" s="35">
        <f>RTM_IEX!J62</f>
        <v>162.5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6.4091700000000005</v>
      </c>
      <c r="E63">
        <f>GT_NG!T63</f>
        <v>11.488993958497504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580.93008152600669</v>
      </c>
      <c r="P63" s="37">
        <v>37.25</v>
      </c>
      <c r="Q63" s="37">
        <v>26.450000000000003</v>
      </c>
      <c r="R63" s="39">
        <v>22</v>
      </c>
      <c r="S63" s="39">
        <v>0</v>
      </c>
      <c r="T63" s="38">
        <f>SUMPRODUCT(LTA!J63:AN63,LTA!J$101:AN$101,LTA!J$105:AN$105)</f>
        <v>49.38</v>
      </c>
      <c r="U63" s="38">
        <f>SUMPRODUCT(LTA!J63:AN63,LTA!J$102:AN$102,LTA!J$105:AN$105)</f>
        <v>272.23999999999995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76.47</v>
      </c>
      <c r="Z63" s="35">
        <f>IEX!P63</f>
        <v>0</v>
      </c>
      <c r="AA63" s="76">
        <f>STOA!J63</f>
        <v>74.070000000000007</v>
      </c>
      <c r="AB63" s="76">
        <f>-STOA!P63</f>
        <v>0</v>
      </c>
      <c r="AC63">
        <f t="shared" si="0"/>
        <v>10.215100314779132</v>
      </c>
      <c r="AD63">
        <f t="shared" si="1"/>
        <v>1299.4131451697251</v>
      </c>
      <c r="AE63">
        <f>'IDT-1'!F63</f>
        <v>0</v>
      </c>
      <c r="AF63" s="25"/>
      <c r="AG63">
        <f t="shared" si="2"/>
        <v>1299.4131451697251</v>
      </c>
      <c r="AI63" s="35">
        <f>PXIL!J63</f>
        <v>0</v>
      </c>
      <c r="AJ63" s="35">
        <f>PXIL!P63</f>
        <v>0</v>
      </c>
      <c r="AK63" s="35">
        <f>RTM_IEX!J63</f>
        <v>152.94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11.488993958497504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580.93008152600669</v>
      </c>
      <c r="P64" s="37">
        <v>37.25</v>
      </c>
      <c r="Q64" s="37">
        <v>26.450000000000003</v>
      </c>
      <c r="R64" s="39">
        <v>22</v>
      </c>
      <c r="S64" s="39">
        <v>0</v>
      </c>
      <c r="T64" s="38">
        <f>SUMPRODUCT(LTA!J64:AN64,LTA!J$101:AN$101,LTA!J$105:AN$105)</f>
        <v>45.34</v>
      </c>
      <c r="U64" s="38">
        <f>SUMPRODUCT(LTA!J64:AN64,LTA!J$102:AN$102,LTA!J$105:AN$105)</f>
        <v>269.79999999999995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68.83</v>
      </c>
      <c r="Z64" s="35">
        <f>IEX!P64</f>
        <v>0</v>
      </c>
      <c r="AA64" s="76">
        <f>STOA!J64</f>
        <v>68.010000000000005</v>
      </c>
      <c r="AB64" s="76">
        <f>-STOA!P64</f>
        <v>0</v>
      </c>
      <c r="AC64">
        <f t="shared" si="0"/>
        <v>10.064033268779131</v>
      </c>
      <c r="AD64">
        <f t="shared" si="1"/>
        <v>1280.196642215725</v>
      </c>
      <c r="AE64">
        <f>'IDT-1'!F64</f>
        <v>0</v>
      </c>
      <c r="AF64" s="25"/>
      <c r="AG64">
        <f t="shared" si="2"/>
        <v>1280.196642215725</v>
      </c>
      <c r="AI64" s="35">
        <f>PXIL!J64</f>
        <v>0</v>
      </c>
      <c r="AJ64" s="35">
        <f>PXIL!P64</f>
        <v>0</v>
      </c>
      <c r="AK64" s="35">
        <f>RTM_IEX!J64</f>
        <v>152.94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11.488993958497504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585.34836724029242</v>
      </c>
      <c r="P65" s="37">
        <v>37.25</v>
      </c>
      <c r="Q65" s="37">
        <v>26.450000000000003</v>
      </c>
      <c r="R65" s="39">
        <v>22</v>
      </c>
      <c r="S65" s="39">
        <v>0</v>
      </c>
      <c r="T65" s="38">
        <f>SUMPRODUCT(LTA!J65:AN65,LTA!J$101:AN$101,LTA!J$105:AN$105)</f>
        <v>37.47</v>
      </c>
      <c r="U65" s="38">
        <f>SUMPRODUCT(LTA!J65:AN65,LTA!J$102:AN$102,LTA!J$105:AN$105)</f>
        <v>268.66999999999996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69.790000000000006</v>
      </c>
      <c r="Z65" s="35">
        <f>IEX!P65</f>
        <v>0</v>
      </c>
      <c r="AA65" s="76">
        <f>STOA!J65</f>
        <v>61.94</v>
      </c>
      <c r="AB65" s="76">
        <f>-STOA!P65</f>
        <v>0</v>
      </c>
      <c r="AC65">
        <f t="shared" si="0"/>
        <v>10.025799897350563</v>
      </c>
      <c r="AD65">
        <f t="shared" si="1"/>
        <v>1275.3331613014395</v>
      </c>
      <c r="AE65">
        <f>'IDT-1'!F65</f>
        <v>0</v>
      </c>
      <c r="AF65" s="25"/>
      <c r="AG65">
        <f t="shared" si="2"/>
        <v>1275.3331613014395</v>
      </c>
      <c r="AI65" s="35">
        <f>PXIL!J65</f>
        <v>0</v>
      </c>
      <c r="AJ65" s="35">
        <f>PXIL!P65</f>
        <v>0</v>
      </c>
      <c r="AK65" s="35">
        <f>RTM_IEX!J65</f>
        <v>157.72999999999999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7.2215999999999996</v>
      </c>
      <c r="E66">
        <f>GT_NG!T66</f>
        <v>11.488993958497504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585.4925751768003</v>
      </c>
      <c r="P66" s="37">
        <v>37.25</v>
      </c>
      <c r="Q66" s="37">
        <v>26.450000000000003</v>
      </c>
      <c r="R66" s="39">
        <v>21.91</v>
      </c>
      <c r="S66" s="39">
        <v>0</v>
      </c>
      <c r="T66" s="38">
        <f>SUMPRODUCT(LTA!J66:AN66,LTA!J$101:AN$101,LTA!J$105:AN$105)</f>
        <v>33.43</v>
      </c>
      <c r="U66" s="38">
        <f>SUMPRODUCT(LTA!J66:AN66,LTA!J$102:AN$102,LTA!J$105:AN$105)</f>
        <v>266.61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84.12</v>
      </c>
      <c r="Z66" s="35">
        <f>IEX!P66</f>
        <v>0</v>
      </c>
      <c r="AA66" s="76">
        <f>STOA!J66</f>
        <v>55.879999999999995</v>
      </c>
      <c r="AB66" s="76">
        <f>-STOA!P66</f>
        <v>0</v>
      </c>
      <c r="AC66">
        <f t="shared" si="0"/>
        <v>9.9685807192553213</v>
      </c>
      <c r="AD66">
        <f t="shared" si="1"/>
        <v>1268.0545884160426</v>
      </c>
      <c r="AE66">
        <f>'IDT-1'!F66</f>
        <v>0</v>
      </c>
      <c r="AF66" s="25"/>
      <c r="AG66">
        <f t="shared" si="2"/>
        <v>1268.0545884160426</v>
      </c>
      <c r="AI66" s="35">
        <f>PXIL!J66</f>
        <v>0</v>
      </c>
      <c r="AJ66" s="35">
        <f>PXIL!P66</f>
        <v>0</v>
      </c>
      <c r="AK66" s="35">
        <f>RTM_IEX!J66</f>
        <v>148.16999999999999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7.2215999999999996</v>
      </c>
      <c r="E67">
        <f>GT_NG!T67</f>
        <v>11.488993958497504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603.93676643488266</v>
      </c>
      <c r="P67" s="37">
        <v>37.5</v>
      </c>
      <c r="Q67" s="37">
        <v>26.626486807387867</v>
      </c>
      <c r="R67" s="39">
        <v>20.23</v>
      </c>
      <c r="S67" s="39">
        <v>0</v>
      </c>
      <c r="T67" s="38">
        <f>SUMPRODUCT(LTA!J67:AN67,LTA!J$101:AN$101,LTA!J$105:AN$105)</f>
        <v>28.2</v>
      </c>
      <c r="U67" s="38">
        <f>SUMPRODUCT(LTA!J67:AN67,LTA!J$102:AN$102,LTA!J$105:AN$105)</f>
        <v>263.29000000000002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103.24</v>
      </c>
      <c r="Z67" s="35">
        <f>IEX!P67</f>
        <v>0</v>
      </c>
      <c r="AA67" s="76">
        <f>STOA!J67</f>
        <v>48.71</v>
      </c>
      <c r="AB67" s="76">
        <f>-STOA!P67</f>
        <v>0</v>
      </c>
      <c r="AC67">
        <f t="shared" si="0"/>
        <v>9.8308380081659923</v>
      </c>
      <c r="AD67">
        <f t="shared" si="1"/>
        <v>1250.5330091926023</v>
      </c>
      <c r="AE67">
        <f>'IDT-1'!F67</f>
        <v>0</v>
      </c>
      <c r="AF67" s="25"/>
      <c r="AG67">
        <f t="shared" si="2"/>
        <v>1250.5330091926023</v>
      </c>
      <c r="AI67" s="35">
        <f>PXIL!J67</f>
        <v>0</v>
      </c>
      <c r="AJ67" s="35">
        <f>PXIL!P67</f>
        <v>0</v>
      </c>
      <c r="AK67" s="35">
        <f>RTM_IEX!J67</f>
        <v>109.92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7.2215999999999996</v>
      </c>
      <c r="E68">
        <f>GT_NG!T68</f>
        <v>11.488993958497504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627.59569959093744</v>
      </c>
      <c r="P68" s="37">
        <v>37.5</v>
      </c>
      <c r="Q68" s="37">
        <v>26.626486807387867</v>
      </c>
      <c r="R68" s="39">
        <v>17.829999999999998</v>
      </c>
      <c r="S68" s="39">
        <v>0</v>
      </c>
      <c r="T68" s="38">
        <f>SUMPRODUCT(LTA!J68:AN68,LTA!J$101:AN$101,LTA!J$105:AN$105)</f>
        <v>20.52</v>
      </c>
      <c r="U68" s="38">
        <f>SUMPRODUCT(LTA!J68:AN68,LTA!J$102:AN$102,LTA!J$105:AN$105)</f>
        <v>258.91000000000003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123.31</v>
      </c>
      <c r="Z68" s="35">
        <f>IEX!P68</f>
        <v>0</v>
      </c>
      <c r="AA68" s="76">
        <f>STOA!J68</f>
        <v>41.46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9.8162436867832188</v>
      </c>
      <c r="AD68">
        <f t="shared" ref="AD68:AD98" si="4">SUM(B68:AB68,AI68:AV68)-AC68</f>
        <v>1248.6765366700395</v>
      </c>
      <c r="AE68">
        <f>'IDT-1'!F68</f>
        <v>0</v>
      </c>
      <c r="AF68" s="25"/>
      <c r="AG68">
        <f t="shared" ref="AG68:AG98" si="5">SUM(AD68:AF68)</f>
        <v>1248.6765366700395</v>
      </c>
      <c r="AI68" s="35">
        <f>PXIL!J68</f>
        <v>0</v>
      </c>
      <c r="AJ68" s="35">
        <f>PXIL!P68</f>
        <v>0</v>
      </c>
      <c r="AK68" s="35">
        <f>RTM_IEX!J68</f>
        <v>86.03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7.2215999999999996</v>
      </c>
      <c r="E69">
        <f>GT_NG!T69</f>
        <v>11.488993958497504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733.2009793154831</v>
      </c>
      <c r="P69" s="37">
        <v>37.25</v>
      </c>
      <c r="Q69" s="37">
        <v>26.45</v>
      </c>
      <c r="R69" s="39">
        <v>13.777454276741178</v>
      </c>
      <c r="S69" s="39">
        <v>0</v>
      </c>
      <c r="T69" s="38">
        <f>SUMPRODUCT(LTA!J69:AN69,LTA!J$101:AN$101,LTA!J$105:AN$105)</f>
        <v>16.48</v>
      </c>
      <c r="U69" s="38">
        <f>SUMPRODUCT(LTA!J69:AN69,LTA!J$102:AN$102,LTA!J$105:AN$105)</f>
        <v>251.73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144.34</v>
      </c>
      <c r="Z69" s="35">
        <f>IEX!P69</f>
        <v>0</v>
      </c>
      <c r="AA69" s="76">
        <f>STOA!J69</f>
        <v>34.19</v>
      </c>
      <c r="AB69" s="76">
        <f>-STOA!P69</f>
        <v>0</v>
      </c>
      <c r="AC69">
        <f t="shared" si="3"/>
        <v>10.268259146199801</v>
      </c>
      <c r="AD69">
        <f t="shared" si="4"/>
        <v>1225.8607684045219</v>
      </c>
      <c r="AE69">
        <f>'IDT-1'!F69</f>
        <v>0</v>
      </c>
      <c r="AF69" s="25"/>
      <c r="AG69">
        <f t="shared" si="5"/>
        <v>1225.8607684045219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-40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7.2215999999999996</v>
      </c>
      <c r="E70">
        <f>GT_NG!T70</f>
        <v>11.488993958497504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824.42643771226574</v>
      </c>
      <c r="P70" s="37">
        <v>37.25</v>
      </c>
      <c r="Q70" s="37">
        <v>26.45</v>
      </c>
      <c r="R70" s="39">
        <v>8.39</v>
      </c>
      <c r="S70" s="39">
        <v>0</v>
      </c>
      <c r="T70" s="38">
        <f>SUMPRODUCT(LTA!J70:AN70,LTA!J$101:AN$101,LTA!J$105:AN$105)</f>
        <v>12.25</v>
      </c>
      <c r="U70" s="38">
        <f>SUMPRODUCT(LTA!J70:AN70,LTA!J$102:AN$102,LTA!J$105:AN$105)</f>
        <v>245.95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26.94</v>
      </c>
      <c r="AB70" s="76">
        <f>-STOA!P70</f>
        <v>0</v>
      </c>
      <c r="AC70">
        <f t="shared" si="3"/>
        <v>9.623850847031953</v>
      </c>
      <c r="AD70">
        <f t="shared" si="4"/>
        <v>1224.2031808237314</v>
      </c>
      <c r="AE70">
        <f>'IDT-1'!F70</f>
        <v>0</v>
      </c>
      <c r="AF70" s="25"/>
      <c r="AG70">
        <f t="shared" si="5"/>
        <v>1224.2031808237314</v>
      </c>
      <c r="AI70" s="35">
        <f>PXIL!J70</f>
        <v>0</v>
      </c>
      <c r="AJ70" s="35">
        <f>PXIL!P70</f>
        <v>0</v>
      </c>
      <c r="AK70" s="35">
        <f>RTM_IEX!J70</f>
        <v>33.46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7.2215999999999996</v>
      </c>
      <c r="E71">
        <f>GT_NG!T71</f>
        <v>11.488993958497504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842.30446685253617</v>
      </c>
      <c r="P71" s="37">
        <v>37.25</v>
      </c>
      <c r="Q71" s="37">
        <v>26.45</v>
      </c>
      <c r="R71" s="39">
        <v>4.2600000000000007</v>
      </c>
      <c r="S71" s="39">
        <v>0</v>
      </c>
      <c r="T71" s="38">
        <f>SUMPRODUCT(LTA!J71:AN71,LTA!J$101:AN$101,LTA!J$105:AN$105)</f>
        <v>7.38</v>
      </c>
      <c r="U71" s="38">
        <f>SUMPRODUCT(LTA!J71:AN71,LTA!J$102:AN$102,LTA!J$105:AN$105)</f>
        <v>244.02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21.220000000000002</v>
      </c>
      <c r="AB71" s="76">
        <f>-STOA!P71</f>
        <v>0</v>
      </c>
      <c r="AC71">
        <f t="shared" si="3"/>
        <v>9.5961454743260628</v>
      </c>
      <c r="AD71">
        <f t="shared" si="4"/>
        <v>1220.6789153367079</v>
      </c>
      <c r="AE71">
        <f>'IDT-1'!F71</f>
        <v>0</v>
      </c>
      <c r="AF71" s="25"/>
      <c r="AG71">
        <f t="shared" si="5"/>
        <v>1220.6789153367079</v>
      </c>
      <c r="AI71" s="35">
        <f>PXIL!J71</f>
        <v>0</v>
      </c>
      <c r="AJ71" s="35">
        <f>PXIL!P71</f>
        <v>0</v>
      </c>
      <c r="AK71" s="35">
        <f>RTM_IEX!J71</f>
        <v>28.68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6.0179999999999998</v>
      </c>
      <c r="E72">
        <f>GT_NG!T72</f>
        <v>11.488993958497504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857.76134134129541</v>
      </c>
      <c r="P72" s="37">
        <v>37.25</v>
      </c>
      <c r="Q72" s="37">
        <v>26.45</v>
      </c>
      <c r="R72" s="39">
        <v>1</v>
      </c>
      <c r="S72" s="39">
        <v>0</v>
      </c>
      <c r="T72" s="38">
        <f>SUMPRODUCT(LTA!J72:AN72,LTA!J$101:AN$101,LTA!J$105:AN$105)</f>
        <v>2.7</v>
      </c>
      <c r="U72" s="38">
        <f>SUMPRODUCT(LTA!J72:AN72,LTA!J$102:AN$102,LTA!J$105:AN$105)</f>
        <v>276.73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15.489999999999998</v>
      </c>
      <c r="AB72" s="76">
        <f>-STOA!P72</f>
        <v>0</v>
      </c>
      <c r="AC72">
        <f t="shared" si="3"/>
        <v>9.7439810153383863</v>
      </c>
      <c r="AD72">
        <f t="shared" si="4"/>
        <v>1239.4843542844544</v>
      </c>
      <c r="AE72">
        <f>'IDT-1'!F72</f>
        <v>0</v>
      </c>
      <c r="AF72" s="25"/>
      <c r="AG72">
        <f t="shared" si="5"/>
        <v>1239.4843542844544</v>
      </c>
      <c r="AI72" s="35">
        <f>PXIL!J72</f>
        <v>0</v>
      </c>
      <c r="AJ72" s="35">
        <f>PXIL!P72</f>
        <v>0</v>
      </c>
      <c r="AK72" s="35">
        <f>RTM_IEX!J72</f>
        <v>14.34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6.0179999999999998</v>
      </c>
      <c r="E73">
        <f>GT_NG!T73</f>
        <v>11.488993958497504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896.25108276157107</v>
      </c>
      <c r="P73" s="37">
        <v>37.25</v>
      </c>
      <c r="Q73" s="37">
        <v>26.45</v>
      </c>
      <c r="R73" s="39">
        <v>0</v>
      </c>
      <c r="S73" s="39">
        <v>0</v>
      </c>
      <c r="T73" s="38">
        <f>SUMPRODUCT(LTA!J73:AN73,LTA!J$101:AN$101,LTA!J$105:AN$105)</f>
        <v>1.34</v>
      </c>
      <c r="U73" s="38">
        <f>SUMPRODUCT(LTA!J73:AN73,LTA!J$102:AN$102,LTA!J$105:AN$105)</f>
        <v>268.39000000000004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9.77</v>
      </c>
      <c r="AB73" s="76">
        <f>-STOA!P73</f>
        <v>0</v>
      </c>
      <c r="AC73">
        <f t="shared" si="3"/>
        <v>9.8828861812425775</v>
      </c>
      <c r="AD73">
        <f t="shared" si="4"/>
        <v>1237.0751905388261</v>
      </c>
      <c r="AE73">
        <f>'IDT-1'!F73</f>
        <v>0</v>
      </c>
      <c r="AF73" s="25"/>
      <c r="AG73">
        <f t="shared" si="5"/>
        <v>1237.0751905388261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6.0179999999999998</v>
      </c>
      <c r="E74">
        <f>GT_NG!T74</f>
        <v>11.488993958497504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899.27952555209561</v>
      </c>
      <c r="P74" s="37">
        <v>37.25</v>
      </c>
      <c r="Q74" s="37">
        <v>26.45</v>
      </c>
      <c r="R74" s="39">
        <v>0</v>
      </c>
      <c r="S74" s="39">
        <v>0</v>
      </c>
      <c r="T74" s="38">
        <f>SUMPRODUCT(LTA!J74:AN74,LTA!J$101:AN$101,LTA!J$105:AN$105)</f>
        <v>0.17</v>
      </c>
      <c r="U74" s="38">
        <f>SUMPRODUCT(LTA!J74:AN74,LTA!J$102:AN$102,LTA!J$105:AN$105)</f>
        <v>268.72000000000003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13.38</v>
      </c>
      <c r="Z74" s="35">
        <f>IEX!P74</f>
        <v>0</v>
      </c>
      <c r="AA74" s="76">
        <f>STOA!J74</f>
        <v>4.05</v>
      </c>
      <c r="AB74" s="76">
        <f>-STOA!P74</f>
        <v>0</v>
      </c>
      <c r="AC74">
        <f t="shared" si="3"/>
        <v>9.9332728521826255</v>
      </c>
      <c r="AD74">
        <f t="shared" si="4"/>
        <v>1263.5632466584104</v>
      </c>
      <c r="AE74">
        <f>'IDT-1'!F74</f>
        <v>0</v>
      </c>
      <c r="AF74" s="25"/>
      <c r="AG74">
        <f t="shared" si="5"/>
        <v>1263.5632466584104</v>
      </c>
      <c r="AI74" s="35">
        <f>PXIL!J74</f>
        <v>0</v>
      </c>
      <c r="AJ74" s="35">
        <f>PXIL!P74</f>
        <v>0</v>
      </c>
      <c r="AK74" s="35">
        <f>RTM_IEX!J74</f>
        <v>6.69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5.4161999999999999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901.65640684651089</v>
      </c>
      <c r="P75" s="37">
        <v>37.25</v>
      </c>
      <c r="Q75" s="37">
        <v>21.113067868042432</v>
      </c>
      <c r="R75" s="39">
        <v>0</v>
      </c>
      <c r="S75" s="39">
        <v>0</v>
      </c>
      <c r="T75" s="38">
        <f>SUMPRODUCT(LTA!J75:AN75,LTA!J$101:AN$101,LTA!J$105:AN$105)</f>
        <v>0</v>
      </c>
      <c r="U75" s="38">
        <f>SUMPRODUCT(LTA!J75:AN75,LTA!J$102:AN$102,LTA!J$105:AN$105)</f>
        <v>269.48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31.54</v>
      </c>
      <c r="Z75" s="35">
        <f>IEX!P75</f>
        <v>0</v>
      </c>
      <c r="AA75" s="76">
        <f>STOA!J75</f>
        <v>2.91</v>
      </c>
      <c r="AB75" s="76">
        <f>-STOA!P75</f>
        <v>0</v>
      </c>
      <c r="AC75">
        <f t="shared" si="3"/>
        <v>10.138164351254767</v>
      </c>
      <c r="AD75">
        <f t="shared" si="4"/>
        <v>1289.626496066023</v>
      </c>
      <c r="AE75">
        <f>'IDT-1'!F75</f>
        <v>0</v>
      </c>
      <c r="AF75" s="25"/>
      <c r="AG75">
        <f t="shared" si="5"/>
        <v>1289.626496066023</v>
      </c>
      <c r="AI75" s="35">
        <f>PXIL!J75</f>
        <v>0</v>
      </c>
      <c r="AJ75" s="35">
        <f>PXIL!P75</f>
        <v>0</v>
      </c>
      <c r="AK75" s="35">
        <f>RTM_IEX!J75</f>
        <v>19.12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5.4161999999999999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900.57732285451311</v>
      </c>
      <c r="P76" s="37">
        <v>37.25</v>
      </c>
      <c r="Q76" s="37">
        <v>21.113067868042432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270.82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25.54</v>
      </c>
      <c r="Z76" s="35">
        <f>IEX!P76</f>
        <v>0</v>
      </c>
      <c r="AA76" s="76">
        <f>STOA!J76</f>
        <v>2.11</v>
      </c>
      <c r="AB76" s="76">
        <f>-STOA!P76</f>
        <v>0</v>
      </c>
      <c r="AC76">
        <f t="shared" si="3"/>
        <v>10.087159496117183</v>
      </c>
      <c r="AD76">
        <f t="shared" si="4"/>
        <v>1283.1384169291625</v>
      </c>
      <c r="AE76">
        <f>'IDT-1'!F76</f>
        <v>0</v>
      </c>
      <c r="AF76" s="25"/>
      <c r="AG76">
        <f t="shared" si="5"/>
        <v>1283.1384169291625</v>
      </c>
      <c r="AI76" s="35">
        <f>PXIL!J76</f>
        <v>0</v>
      </c>
      <c r="AJ76" s="35">
        <f>PXIL!P76</f>
        <v>0</v>
      </c>
      <c r="AK76" s="35">
        <f>RTM_IEX!J76</f>
        <v>19.12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5.4161999999999999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901.32617997909779</v>
      </c>
      <c r="P77" s="37">
        <v>37.25</v>
      </c>
      <c r="Q77" s="37">
        <v>21.113067868042432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263.98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22.96</v>
      </c>
      <c r="Z77" s="35">
        <f>IEX!P77</f>
        <v>0</v>
      </c>
      <c r="AA77" s="76">
        <f>STOA!J77</f>
        <v>1.46</v>
      </c>
      <c r="AB77" s="76">
        <f>-STOA!P77</f>
        <v>0</v>
      </c>
      <c r="AC77">
        <f t="shared" si="3"/>
        <v>9.9752205816889461</v>
      </c>
      <c r="AD77">
        <f t="shared" si="4"/>
        <v>1268.8992129681758</v>
      </c>
      <c r="AE77">
        <f>'IDT-1'!F77</f>
        <v>0</v>
      </c>
      <c r="AF77" s="25"/>
      <c r="AG77">
        <f t="shared" si="5"/>
        <v>1268.8992129681758</v>
      </c>
      <c r="AI77" s="35">
        <f>PXIL!J77</f>
        <v>0</v>
      </c>
      <c r="AJ77" s="35">
        <f>PXIL!P77</f>
        <v>0</v>
      </c>
      <c r="AK77" s="35">
        <f>RTM_IEX!J77</f>
        <v>14.09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5.4161999999999999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879.91934050453551</v>
      </c>
      <c r="P78" s="37">
        <v>37.25</v>
      </c>
      <c r="Q78" s="37">
        <v>21.113067868042432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263.98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32.11</v>
      </c>
      <c r="Z78" s="35">
        <f>IEX!P78</f>
        <v>0</v>
      </c>
      <c r="AA78" s="76">
        <f>STOA!J78</f>
        <v>1.46</v>
      </c>
      <c r="AB78" s="76">
        <f>-STOA!P78</f>
        <v>0</v>
      </c>
      <c r="AC78">
        <f t="shared" si="3"/>
        <v>9.956135233787359</v>
      </c>
      <c r="AD78">
        <f t="shared" si="4"/>
        <v>1266.4714588415152</v>
      </c>
      <c r="AE78">
        <f>'IDT-1'!F78</f>
        <v>0</v>
      </c>
      <c r="AF78" s="25"/>
      <c r="AG78">
        <f t="shared" si="5"/>
        <v>1266.4714588415152</v>
      </c>
      <c r="AI78" s="35">
        <f>PXIL!J78</f>
        <v>0</v>
      </c>
      <c r="AJ78" s="35">
        <f>PXIL!P78</f>
        <v>0</v>
      </c>
      <c r="AK78" s="35">
        <f>RTM_IEX!J78</f>
        <v>23.9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5.4161999999999999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858.17900156579344</v>
      </c>
      <c r="P79" s="37">
        <v>37.25</v>
      </c>
      <c r="Q79" s="37">
        <v>21.113067868042432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264.24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57.35</v>
      </c>
      <c r="Z79" s="35">
        <f>IEX!P79</f>
        <v>0</v>
      </c>
      <c r="AA79" s="76">
        <f>STOA!J79</f>
        <v>1.37</v>
      </c>
      <c r="AB79" s="76">
        <f>-STOA!P79</f>
        <v>0</v>
      </c>
      <c r="AC79">
        <f t="shared" si="3"/>
        <v>9.835622590065169</v>
      </c>
      <c r="AD79">
        <f t="shared" si="4"/>
        <v>1251.141632546495</v>
      </c>
      <c r="AE79">
        <f>'IDT-1'!F79</f>
        <v>0</v>
      </c>
      <c r="AF79" s="25"/>
      <c r="AG79">
        <f t="shared" si="5"/>
        <v>1251.141632546495</v>
      </c>
      <c r="AI79" s="35">
        <f>PXIL!J79</f>
        <v>0</v>
      </c>
      <c r="AJ79" s="35">
        <f>PXIL!P79</f>
        <v>0</v>
      </c>
      <c r="AK79" s="35">
        <f>RTM_IEX!J79</f>
        <v>4.78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5.4161999999999999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856.90272306794998</v>
      </c>
      <c r="P80" s="37">
        <v>37.25</v>
      </c>
      <c r="Q80" s="37">
        <v>21.113067868042432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264.90000000000003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59.27</v>
      </c>
      <c r="Z80" s="35">
        <f>IEX!P80</f>
        <v>0</v>
      </c>
      <c r="AA80" s="76">
        <f>STOA!J80</f>
        <v>1.37</v>
      </c>
      <c r="AB80" s="76">
        <f>-STOA!P80</f>
        <v>0</v>
      </c>
      <c r="AC80">
        <f t="shared" si="3"/>
        <v>9.8085076177819897</v>
      </c>
      <c r="AD80">
        <f t="shared" si="4"/>
        <v>1247.6924690209348</v>
      </c>
      <c r="AE80">
        <f>'IDT-1'!F80</f>
        <v>0</v>
      </c>
      <c r="AF80" s="25"/>
      <c r="AG80">
        <f t="shared" si="5"/>
        <v>1247.6924690209348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5.4161999999999999</v>
      </c>
      <c r="E81">
        <f>GT_NG!T81</f>
        <v>11.278985702724574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843.63919028000532</v>
      </c>
      <c r="P81" s="37">
        <v>37.25</v>
      </c>
      <c r="Q81" s="37">
        <v>21.113067868042432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265.74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55.44</v>
      </c>
      <c r="Z81" s="35">
        <f>IEX!P81</f>
        <v>0</v>
      </c>
      <c r="AA81" s="76">
        <f>STOA!J81</f>
        <v>1.37</v>
      </c>
      <c r="AB81" s="76">
        <f>-STOA!P81</f>
        <v>0</v>
      </c>
      <c r="AC81">
        <f t="shared" si="3"/>
        <v>9.8389564276881085</v>
      </c>
      <c r="AD81">
        <f t="shared" si="4"/>
        <v>1211.4084874230841</v>
      </c>
      <c r="AE81">
        <f>'IDT-1'!F81</f>
        <v>0</v>
      </c>
      <c r="AF81" s="25"/>
      <c r="AG81">
        <f t="shared" si="5"/>
        <v>1211.4084874230841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5.4161999999999999</v>
      </c>
      <c r="E82">
        <f>GT_NG!T82</f>
        <v>11.278985702724574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837.71177590042737</v>
      </c>
      <c r="P82" s="37">
        <v>37.25</v>
      </c>
      <c r="Q82" s="37">
        <v>21.113067868042432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258.3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43.97</v>
      </c>
      <c r="Z82" s="35">
        <f>IEX!P82</f>
        <v>0</v>
      </c>
      <c r="AA82" s="76">
        <f>STOA!J82</f>
        <v>1.37</v>
      </c>
      <c r="AB82" s="76">
        <f>-STOA!P82</f>
        <v>0</v>
      </c>
      <c r="AC82">
        <f t="shared" si="3"/>
        <v>9.605918004114379</v>
      </c>
      <c r="AD82">
        <f t="shared" si="4"/>
        <v>1191.80411146708</v>
      </c>
      <c r="AE82">
        <f>'IDT-1'!F82</f>
        <v>0</v>
      </c>
      <c r="AF82" s="25"/>
      <c r="AG82">
        <f t="shared" si="5"/>
        <v>1191.80411146708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5.4161999999999999</v>
      </c>
      <c r="E83">
        <f>GT_NG!T83</f>
        <v>11.278985702724574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823.10170230081974</v>
      </c>
      <c r="P83" s="37">
        <v>37.25</v>
      </c>
      <c r="Q83" s="37">
        <v>26.45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256.31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25.81</v>
      </c>
      <c r="Z83" s="35">
        <f>IEX!P83</f>
        <v>0</v>
      </c>
      <c r="AA83" s="76">
        <f>STOA!J83</f>
        <v>1.46</v>
      </c>
      <c r="AB83" s="76">
        <f>-STOA!P83</f>
        <v>0</v>
      </c>
      <c r="AC83">
        <f t="shared" si="3"/>
        <v>9.4164260920797318</v>
      </c>
      <c r="AD83">
        <f t="shared" si="4"/>
        <v>1157.6604619114646</v>
      </c>
      <c r="AE83">
        <f>'IDT-1'!F83</f>
        <v>0</v>
      </c>
      <c r="AF83" s="25"/>
      <c r="AG83">
        <f t="shared" si="5"/>
        <v>1157.6604619114646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5.4161999999999999</v>
      </c>
      <c r="E84">
        <f>GT_NG!T84</f>
        <v>11.278985702724574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814.73865229077353</v>
      </c>
      <c r="P84" s="37">
        <v>37.25</v>
      </c>
      <c r="Q84" s="37">
        <v>26.45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250.38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10.51</v>
      </c>
      <c r="Z84" s="35">
        <f>IEX!P84</f>
        <v>0</v>
      </c>
      <c r="AA84" s="76">
        <f>STOA!J84</f>
        <v>1.46</v>
      </c>
      <c r="AB84" s="76">
        <f>-STOA!P84</f>
        <v>0</v>
      </c>
      <c r="AC84">
        <f t="shared" si="3"/>
        <v>9.1069871191753275</v>
      </c>
      <c r="AD84">
        <f t="shared" si="4"/>
        <v>1138.3768508743228</v>
      </c>
      <c r="AE84">
        <f>'IDT-1'!F84</f>
        <v>0</v>
      </c>
      <c r="AF84" s="25"/>
      <c r="AG84">
        <f t="shared" si="5"/>
        <v>1138.3768508743228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6.6198000000000006</v>
      </c>
      <c r="E85">
        <f>GT_NG!T85</f>
        <v>11.278985702724574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791.52612351312121</v>
      </c>
      <c r="P85" s="37">
        <v>37.25</v>
      </c>
      <c r="Q85" s="37">
        <v>26.45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244.61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1.46</v>
      </c>
      <c r="AB85" s="76">
        <f>-STOA!P85</f>
        <v>0</v>
      </c>
      <c r="AC85">
        <f t="shared" si="3"/>
        <v>8.7297202918835968</v>
      </c>
      <c r="AD85">
        <f t="shared" si="4"/>
        <v>1110.4651889239624</v>
      </c>
      <c r="AE85">
        <f>'IDT-1'!F85</f>
        <v>0</v>
      </c>
      <c r="AF85" s="25"/>
      <c r="AG85">
        <f t="shared" si="5"/>
        <v>1110.4651889239624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6.6198000000000006</v>
      </c>
      <c r="E86">
        <f>GT_NG!T86</f>
        <v>11.278985702724574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759.03518368994321</v>
      </c>
      <c r="P86" s="37">
        <v>37.25</v>
      </c>
      <c r="Q86" s="37">
        <v>26.45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236.73000000000002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1.46</v>
      </c>
      <c r="AB86" s="76">
        <f>-STOA!P86</f>
        <v>0</v>
      </c>
      <c r="AC86">
        <f t="shared" si="3"/>
        <v>8.4893949612628088</v>
      </c>
      <c r="AD86">
        <f t="shared" si="4"/>
        <v>1079.8945744314051</v>
      </c>
      <c r="AE86">
        <f>'IDT-1'!F86</f>
        <v>0</v>
      </c>
      <c r="AF86" s="25"/>
      <c r="AG86">
        <f t="shared" si="5"/>
        <v>1079.8945744314051</v>
      </c>
      <c r="AI86" s="35">
        <f>PXIL!J86</f>
        <v>0</v>
      </c>
      <c r="AJ86" s="35">
        <f>PXIL!P86</f>
        <v>0</v>
      </c>
      <c r="AK86" s="35">
        <f>RTM_IEX!J86</f>
        <v>9.56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6.6198000000000006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692.14165968350244</v>
      </c>
      <c r="P87" s="37">
        <v>37.25</v>
      </c>
      <c r="Q87" s="37">
        <v>26.45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239.57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123.31</v>
      </c>
      <c r="Z87" s="35">
        <f>IEX!P87</f>
        <v>0</v>
      </c>
      <c r="AA87" s="76">
        <f>STOA!J87</f>
        <v>1.46</v>
      </c>
      <c r="AB87" s="76">
        <f>-STOA!P87</f>
        <v>0</v>
      </c>
      <c r="AC87">
        <f t="shared" si="3"/>
        <v>9.5475795309632456</v>
      </c>
      <c r="AD87">
        <f t="shared" si="4"/>
        <v>1043.8328662308161</v>
      </c>
      <c r="AE87">
        <f>'IDT-1'!F87</f>
        <v>0</v>
      </c>
      <c r="AF87" s="25"/>
      <c r="AG87">
        <f t="shared" si="5"/>
        <v>1043.8328662308161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-85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6.6198000000000006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586.9281477427769</v>
      </c>
      <c r="P88" s="37">
        <v>37.25</v>
      </c>
      <c r="Q88" s="37">
        <v>26.45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241.73000000000002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116.62</v>
      </c>
      <c r="Z88" s="35">
        <f>IEX!P88</f>
        <v>0</v>
      </c>
      <c r="AA88" s="76">
        <f>STOA!J88</f>
        <v>1.46</v>
      </c>
      <c r="AB88" s="76">
        <f>-STOA!P88</f>
        <v>0</v>
      </c>
      <c r="AC88">
        <f t="shared" si="3"/>
        <v>8.2097880838042201</v>
      </c>
      <c r="AD88">
        <f t="shared" si="4"/>
        <v>1044.3271457372498</v>
      </c>
      <c r="AE88">
        <f>'IDT-1'!F88</f>
        <v>0</v>
      </c>
      <c r="AF88" s="25"/>
      <c r="AG88">
        <f t="shared" si="5"/>
        <v>1044.3271457372498</v>
      </c>
      <c r="AI88" s="35">
        <f>PXIL!J88</f>
        <v>0</v>
      </c>
      <c r="AJ88" s="35">
        <f>PXIL!P88</f>
        <v>0</v>
      </c>
      <c r="AK88" s="35">
        <f>RTM_IEX!J88</f>
        <v>23.9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6.6198000000000006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586.77792122288258</v>
      </c>
      <c r="P89" s="37">
        <v>37.25</v>
      </c>
      <c r="Q89" s="37">
        <v>27.67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241.73000000000002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117.58</v>
      </c>
      <c r="Z89" s="35">
        <f>IEX!P89</f>
        <v>0</v>
      </c>
      <c r="AA89" s="76">
        <f>STOA!J89</f>
        <v>1.46</v>
      </c>
      <c r="AB89" s="76">
        <f>-STOA!P89</f>
        <v>0</v>
      </c>
      <c r="AC89">
        <f t="shared" si="3"/>
        <v>8.1510523169490448</v>
      </c>
      <c r="AD89">
        <f t="shared" si="4"/>
        <v>1036.8556549842103</v>
      </c>
      <c r="AE89">
        <f>'IDT-1'!F89</f>
        <v>0</v>
      </c>
      <c r="AF89" s="25"/>
      <c r="AG89">
        <f t="shared" si="5"/>
        <v>1036.8556549842103</v>
      </c>
      <c r="AI89" s="35">
        <f>PXIL!J89</f>
        <v>0</v>
      </c>
      <c r="AJ89" s="35">
        <f>PXIL!P89</f>
        <v>0</v>
      </c>
      <c r="AK89" s="35">
        <f>RTM_IEX!J89</f>
        <v>14.34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6.6198000000000006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586.77792122288258</v>
      </c>
      <c r="P90" s="37">
        <v>37.25</v>
      </c>
      <c r="Q90" s="37">
        <v>27.67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241.73000000000002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106.1</v>
      </c>
      <c r="Z90" s="35">
        <f>IEX!P90</f>
        <v>0</v>
      </c>
      <c r="AA90" s="76">
        <f>STOA!J90</f>
        <v>1.46</v>
      </c>
      <c r="AB90" s="76">
        <f>-STOA!P90</f>
        <v>0</v>
      </c>
      <c r="AC90">
        <f t="shared" si="3"/>
        <v>8.0615083169490429</v>
      </c>
      <c r="AD90">
        <f t="shared" si="4"/>
        <v>1025.4651989842102</v>
      </c>
      <c r="AE90">
        <f>'IDT-1'!F90</f>
        <v>0</v>
      </c>
      <c r="AF90" s="25"/>
      <c r="AG90">
        <f t="shared" si="5"/>
        <v>1025.4651989842102</v>
      </c>
      <c r="AI90" s="35">
        <f>PXIL!J90</f>
        <v>0</v>
      </c>
      <c r="AJ90" s="35">
        <f>PXIL!P90</f>
        <v>0</v>
      </c>
      <c r="AK90" s="35">
        <f>RTM_IEX!J90</f>
        <v>14.34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7.3720500000000007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558.09792122288252</v>
      </c>
      <c r="P91" s="37">
        <v>37.25</v>
      </c>
      <c r="Q91" s="37">
        <v>27.67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232.73000000000002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75.52</v>
      </c>
      <c r="Z91" s="35">
        <f>IEX!P91</f>
        <v>0</v>
      </c>
      <c r="AA91" s="76">
        <f>STOA!J91</f>
        <v>1.46</v>
      </c>
      <c r="AB91" s="76">
        <f>-STOA!P91</f>
        <v>0</v>
      </c>
      <c r="AC91">
        <f t="shared" si="3"/>
        <v>7.7586518669490427</v>
      </c>
      <c r="AD91">
        <f t="shared" si="4"/>
        <v>986.94030543421025</v>
      </c>
      <c r="AE91">
        <f>'IDT-1'!F91</f>
        <v>4.577</v>
      </c>
      <c r="AF91" s="25"/>
      <c r="AG91">
        <f t="shared" si="5"/>
        <v>991.51730543421024</v>
      </c>
      <c r="AI91" s="35">
        <f>PXIL!J91</f>
        <v>0</v>
      </c>
      <c r="AJ91" s="35">
        <f>PXIL!P91</f>
        <v>0</v>
      </c>
      <c r="AK91" s="35">
        <f>RTM_IEX!J91</f>
        <v>43.02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7.3720500000000007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557.86792122288261</v>
      </c>
      <c r="P92" s="37">
        <v>37.25</v>
      </c>
      <c r="Q92" s="37">
        <v>27.67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233.23000000000002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31.54</v>
      </c>
      <c r="Z92" s="35">
        <f>IEX!P92</f>
        <v>0</v>
      </c>
      <c r="AA92" s="76">
        <f>STOA!J92</f>
        <v>1.46</v>
      </c>
      <c r="AB92" s="76">
        <f>-STOA!P92</f>
        <v>0</v>
      </c>
      <c r="AC92">
        <f t="shared" si="3"/>
        <v>7.3803518669490433</v>
      </c>
      <c r="AD92">
        <f t="shared" si="4"/>
        <v>938.81860543421044</v>
      </c>
      <c r="AE92">
        <f>'IDT-1'!F92</f>
        <v>11.442</v>
      </c>
      <c r="AF92" s="25"/>
      <c r="AG92">
        <f t="shared" si="5"/>
        <v>950.26060543421045</v>
      </c>
      <c r="AI92" s="35">
        <f>PXIL!J92</f>
        <v>0</v>
      </c>
      <c r="AJ92" s="35">
        <f>PXIL!P92</f>
        <v>0</v>
      </c>
      <c r="AK92" s="35">
        <f>RTM_IEX!J92</f>
        <v>38.229999999999997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7.3720500000000007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552.17996615766526</v>
      </c>
      <c r="P93" s="37">
        <v>37.25</v>
      </c>
      <c r="Q93" s="37">
        <v>27.67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238.07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1.46</v>
      </c>
      <c r="AB93" s="76">
        <f>-STOA!P93</f>
        <v>0</v>
      </c>
      <c r="AC93">
        <f t="shared" si="3"/>
        <v>6.9786678174403489</v>
      </c>
      <c r="AD93">
        <f t="shared" si="4"/>
        <v>887.72233441850176</v>
      </c>
      <c r="AE93">
        <f>'IDT-1'!F93</f>
        <v>22.884</v>
      </c>
      <c r="AF93" s="25"/>
      <c r="AG93">
        <f t="shared" si="5"/>
        <v>910.60633441850177</v>
      </c>
      <c r="AI93" s="35">
        <f>PXIL!J93</f>
        <v>0</v>
      </c>
      <c r="AJ93" s="35">
        <f>PXIL!P93</f>
        <v>0</v>
      </c>
      <c r="AK93" s="35">
        <f>RTM_IEX!J93</f>
        <v>19.12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7.3720500000000007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539.46953559428164</v>
      </c>
      <c r="P94" s="37">
        <v>19.117986308583465</v>
      </c>
      <c r="Q94" s="37">
        <v>18.130000000000003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238.73000000000002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1.46</v>
      </c>
      <c r="AB94" s="76">
        <f>-STOA!P94</f>
        <v>0</v>
      </c>
      <c r="AC94">
        <f t="shared" si="3"/>
        <v>6.6688327522529072</v>
      </c>
      <c r="AD94">
        <f t="shared" si="4"/>
        <v>848.30972522888908</v>
      </c>
      <c r="AE94">
        <f>'IDT-1'!F94</f>
        <v>37.631999999999998</v>
      </c>
      <c r="AF94" s="25"/>
      <c r="AG94">
        <f t="shared" si="5"/>
        <v>885.94172522888903</v>
      </c>
      <c r="AI94" s="35">
        <f>PXIL!J94</f>
        <v>0</v>
      </c>
      <c r="AJ94" s="35">
        <f>PXIL!P94</f>
        <v>0</v>
      </c>
      <c r="AK94" s="35">
        <f>RTM_IEX!J94</f>
        <v>19.12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7.3720500000000007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538.49085836680615</v>
      </c>
      <c r="P95" s="37">
        <v>19.117986308583465</v>
      </c>
      <c r="Q95" s="37">
        <v>18.130000000000003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239.53000000000003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1.46</v>
      </c>
      <c r="AB95" s="76">
        <f>-STOA!P95</f>
        <v>0</v>
      </c>
      <c r="AC95">
        <f t="shared" si="3"/>
        <v>6.8164970698785989</v>
      </c>
      <c r="AD95">
        <f t="shared" si="4"/>
        <v>867.09338368378803</v>
      </c>
      <c r="AE95">
        <f>'IDT-1'!F95</f>
        <v>0</v>
      </c>
      <c r="AF95" s="25"/>
      <c r="AG95">
        <f t="shared" si="5"/>
        <v>867.09338368378803</v>
      </c>
      <c r="AI95" s="35">
        <f>PXIL!J95</f>
        <v>0</v>
      </c>
      <c r="AJ95" s="35">
        <f>PXIL!P95</f>
        <v>0</v>
      </c>
      <c r="AK95" s="35">
        <f>RTM_IEX!J95</f>
        <v>38.229999999999997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7.3720500000000007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514.43854479682841</v>
      </c>
      <c r="P96" s="37">
        <v>19.117986308583465</v>
      </c>
      <c r="Q96" s="37">
        <v>18.130000000000003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239.69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1.46</v>
      </c>
      <c r="AB96" s="76">
        <f>-STOA!P96</f>
        <v>0</v>
      </c>
      <c r="AC96">
        <f t="shared" si="3"/>
        <v>6.5556470240327709</v>
      </c>
      <c r="AD96">
        <f t="shared" si="4"/>
        <v>833.91192015965589</v>
      </c>
      <c r="AE96">
        <f>'IDT-1'!F96</f>
        <v>0</v>
      </c>
      <c r="AF96" s="25"/>
      <c r="AG96">
        <f t="shared" si="5"/>
        <v>833.91192015965589</v>
      </c>
      <c r="AI96" s="35">
        <f>PXIL!J96</f>
        <v>0</v>
      </c>
      <c r="AJ96" s="35">
        <f>PXIL!P96</f>
        <v>0</v>
      </c>
      <c r="AK96" s="35">
        <f>RTM_IEX!J96</f>
        <v>28.68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7.3720500000000007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514.24740481828894</v>
      </c>
      <c r="P97" s="37">
        <v>19.117986308583465</v>
      </c>
      <c r="Q97" s="37">
        <v>18.130000000000003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239.86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1.46</v>
      </c>
      <c r="AB97" s="76">
        <f>-STOA!P97</f>
        <v>0</v>
      </c>
      <c r="AC97">
        <f t="shared" si="3"/>
        <v>6.4103913150262075</v>
      </c>
      <c r="AD97">
        <f t="shared" si="4"/>
        <v>795.35603589012305</v>
      </c>
      <c r="AE97">
        <f>'IDT-1'!F97</f>
        <v>0</v>
      </c>
      <c r="AF97" s="25"/>
      <c r="AG97">
        <f t="shared" si="5"/>
        <v>795.35603589012305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7.3720500000000007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514.24740481828894</v>
      </c>
      <c r="P98" s="37">
        <v>19.117986308583465</v>
      </c>
      <c r="Q98" s="37">
        <v>18.130000000000003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222.07999999999998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1.46</v>
      </c>
      <c r="AB98" s="76">
        <f>-STOA!P98</f>
        <v>0</v>
      </c>
      <c r="AC98">
        <f t="shared" si="3"/>
        <v>6.3896270892652716</v>
      </c>
      <c r="AD98">
        <f t="shared" si="4"/>
        <v>762.59680011588409</v>
      </c>
      <c r="AE98">
        <f>'IDT-1'!F98</f>
        <v>0</v>
      </c>
      <c r="AF98" s="25"/>
      <c r="AG98">
        <f t="shared" si="5"/>
        <v>762.59680011588409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0.16851001800000004</v>
      </c>
      <c r="E99">
        <f t="shared" si="6"/>
        <v>0.27409074170358083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15.933414298714363</v>
      </c>
      <c r="P99" s="37">
        <f t="shared" si="6"/>
        <v>0.75225953834947612</v>
      </c>
      <c r="Q99" s="37">
        <f t="shared" si="6"/>
        <v>0.55520437913977949</v>
      </c>
      <c r="R99" s="39">
        <f>SUM(R3:R98)/4000</f>
        <v>0.19831936356918531</v>
      </c>
      <c r="S99" s="39">
        <f t="shared" si="6"/>
        <v>0</v>
      </c>
      <c r="T99" s="38">
        <f t="shared" si="6"/>
        <v>0.365255</v>
      </c>
      <c r="U99" s="38">
        <f t="shared" si="6"/>
        <v>5.7045325000000018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1.08192</v>
      </c>
      <c r="Z99" s="35">
        <f t="shared" si="6"/>
        <v>-0.7271749999999999</v>
      </c>
      <c r="AA99" s="76">
        <f t="shared" si="6"/>
        <v>0.62197000000000002</v>
      </c>
      <c r="AB99" s="76">
        <f t="shared" si="6"/>
        <v>0</v>
      </c>
      <c r="AC99">
        <f t="shared" si="6"/>
        <v>0.2205379055920601</v>
      </c>
      <c r="AD99">
        <f t="shared" si="6"/>
        <v>25.204547933884321</v>
      </c>
      <c r="AE99">
        <f t="shared" si="6"/>
        <v>1.6049000000000001E-2</v>
      </c>
      <c r="AG99">
        <f t="shared" si="6"/>
        <v>25.220596933884323</v>
      </c>
      <c r="AI99">
        <f t="shared" si="6"/>
        <v>0</v>
      </c>
      <c r="AJ99">
        <f t="shared" si="6"/>
        <v>0</v>
      </c>
      <c r="AK99">
        <f t="shared" si="6"/>
        <v>1.1885349999999999</v>
      </c>
      <c r="AL99">
        <f t="shared" si="6"/>
        <v>-0.69174999999999998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45669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1.2636000000000001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111.93</v>
      </c>
      <c r="AB3" s="76">
        <f>-STOA!Q3</f>
        <v>0</v>
      </c>
      <c r="AC3">
        <f>SUMIF(B3:AB3,"&gt;0")*$AC$2-SUMIF(B3:AB3,"&lt;0")*($AC$2/(1-$AC$2))+SUMIF(AI3:AR3,"&gt;0")*$AC$2-SUMIF(AI3:AR3,"&lt;0")*($AC$2/(1-$AC$2))</f>
        <v>0.8976255048718641</v>
      </c>
      <c r="AD3">
        <f>SUM(B3:AB3,AI3:AV3)-AC3</f>
        <v>114.18256742741841</v>
      </c>
      <c r="AE3">
        <f>'IDT-1'!E3</f>
        <v>0</v>
      </c>
      <c r="AF3" s="25"/>
      <c r="AG3">
        <f>SUM(AD3:AF3)</f>
        <v>114.18256742741841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1.1177999999999999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111.93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0.89648826487186406</v>
      </c>
      <c r="AD4">
        <f t="shared" ref="AD4:AD67" si="1">SUM(B4:AB4,AI4:AV4)-AC4</f>
        <v>114.0379046674184</v>
      </c>
      <c r="AE4">
        <f>'IDT-1'!E4</f>
        <v>0</v>
      </c>
      <c r="AF4" s="25"/>
      <c r="AG4">
        <f t="shared" ref="AG4:AG67" si="2">SUM(AD4:AF4)</f>
        <v>114.0379046674184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1.1177999999999999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111.93</v>
      </c>
      <c r="AB5" s="76">
        <f>-STOA!Q5</f>
        <v>0</v>
      </c>
      <c r="AC5">
        <f t="shared" si="0"/>
        <v>0.89648826487186406</v>
      </c>
      <c r="AD5">
        <f t="shared" si="1"/>
        <v>114.0379046674184</v>
      </c>
      <c r="AE5">
        <f>'IDT-1'!E5</f>
        <v>0</v>
      </c>
      <c r="AF5" s="25"/>
      <c r="AG5">
        <f t="shared" si="2"/>
        <v>114.0379046674184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1.1177999999999999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111.93</v>
      </c>
      <c r="AB6" s="76">
        <f>-STOA!Q6</f>
        <v>0</v>
      </c>
      <c r="AC6">
        <f t="shared" si="0"/>
        <v>0.89648826487186406</v>
      </c>
      <c r="AD6">
        <f t="shared" si="1"/>
        <v>114.0379046674184</v>
      </c>
      <c r="AE6">
        <f>'IDT-1'!E6</f>
        <v>0</v>
      </c>
      <c r="AF6" s="25"/>
      <c r="AG6">
        <f t="shared" si="2"/>
        <v>114.0379046674184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1.1177999999999999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111.93</v>
      </c>
      <c r="AB7" s="76">
        <f>-STOA!Q7</f>
        <v>0</v>
      </c>
      <c r="AC7">
        <f t="shared" si="0"/>
        <v>0.89648826487186406</v>
      </c>
      <c r="AD7">
        <f t="shared" si="1"/>
        <v>114.0379046674184</v>
      </c>
      <c r="AE7">
        <f>'IDT-1'!E7</f>
        <v>0</v>
      </c>
      <c r="AF7" s="25"/>
      <c r="AG7">
        <f t="shared" si="2"/>
        <v>114.0379046674184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1.1177999999999999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111.93</v>
      </c>
      <c r="AB8" s="76">
        <f>-STOA!Q8</f>
        <v>0</v>
      </c>
      <c r="AC8">
        <f t="shared" si="0"/>
        <v>0.89648826487186406</v>
      </c>
      <c r="AD8">
        <f t="shared" si="1"/>
        <v>114.0379046674184</v>
      </c>
      <c r="AE8">
        <f>'IDT-1'!E8</f>
        <v>0</v>
      </c>
      <c r="AF8" s="25"/>
      <c r="AG8">
        <f t="shared" si="2"/>
        <v>114.0379046674184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1.1177999999999999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111.93</v>
      </c>
      <c r="AB9" s="76">
        <f>-STOA!Q9</f>
        <v>0</v>
      </c>
      <c r="AC9">
        <f t="shared" si="0"/>
        <v>0.89648826487186406</v>
      </c>
      <c r="AD9">
        <f t="shared" si="1"/>
        <v>114.0379046674184</v>
      </c>
      <c r="AE9">
        <f>'IDT-1'!E9</f>
        <v>0</v>
      </c>
      <c r="AF9" s="25"/>
      <c r="AG9">
        <f t="shared" si="2"/>
        <v>114.0379046674184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1.1177999999999999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111.93</v>
      </c>
      <c r="AB10" s="76">
        <f>-STOA!Q10</f>
        <v>0</v>
      </c>
      <c r="AC10">
        <f t="shared" si="0"/>
        <v>0.89648826487186406</v>
      </c>
      <c r="AD10">
        <f t="shared" si="1"/>
        <v>114.0379046674184</v>
      </c>
      <c r="AE10">
        <f>'IDT-1'!E10</f>
        <v>0</v>
      </c>
      <c r="AF10" s="25"/>
      <c r="AG10">
        <f t="shared" si="2"/>
        <v>114.0379046674184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1.2150000000000001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111.93</v>
      </c>
      <c r="AB11" s="76">
        <f>-STOA!Q11</f>
        <v>0</v>
      </c>
      <c r="AC11">
        <f t="shared" si="0"/>
        <v>0.89724642487186401</v>
      </c>
      <c r="AD11">
        <f t="shared" si="1"/>
        <v>114.1343465074184</v>
      </c>
      <c r="AE11">
        <f>'IDT-1'!E11</f>
        <v>0</v>
      </c>
      <c r="AF11" s="25"/>
      <c r="AG11">
        <f t="shared" si="2"/>
        <v>114.1343465074184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1.2150000000000001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111.93</v>
      </c>
      <c r="AB12" s="76">
        <f>-STOA!Q12</f>
        <v>0</v>
      </c>
      <c r="AC12">
        <f t="shared" si="0"/>
        <v>0.89724642487186401</v>
      </c>
      <c r="AD12">
        <f t="shared" si="1"/>
        <v>114.1343465074184</v>
      </c>
      <c r="AE12">
        <f>'IDT-1'!E12</f>
        <v>0</v>
      </c>
      <c r="AF12" s="25"/>
      <c r="AG12">
        <f t="shared" si="2"/>
        <v>114.1343465074184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1.2150000000000001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111.93</v>
      </c>
      <c r="AB13" s="76">
        <f>-STOA!Q13</f>
        <v>0</v>
      </c>
      <c r="AC13">
        <f t="shared" si="0"/>
        <v>0.89724642487186401</v>
      </c>
      <c r="AD13">
        <f t="shared" si="1"/>
        <v>114.1343465074184</v>
      </c>
      <c r="AE13">
        <f>'IDT-1'!E13</f>
        <v>0</v>
      </c>
      <c r="AF13" s="25"/>
      <c r="AG13">
        <f t="shared" si="2"/>
        <v>114.1343465074184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1.2150000000000001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111.93</v>
      </c>
      <c r="AB14" s="76">
        <f>-STOA!Q14</f>
        <v>0</v>
      </c>
      <c r="AC14">
        <f t="shared" si="0"/>
        <v>0.89724642487186401</v>
      </c>
      <c r="AD14">
        <f t="shared" si="1"/>
        <v>114.1343465074184</v>
      </c>
      <c r="AE14">
        <f>'IDT-1'!E14</f>
        <v>0</v>
      </c>
      <c r="AF14" s="25"/>
      <c r="AG14">
        <f t="shared" si="2"/>
        <v>114.1343465074184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1.2150000000000001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111.93</v>
      </c>
      <c r="AB15" s="76">
        <f>-STOA!Q15</f>
        <v>0</v>
      </c>
      <c r="AC15">
        <f t="shared" si="0"/>
        <v>0.89724642487186401</v>
      </c>
      <c r="AD15">
        <f t="shared" si="1"/>
        <v>114.1343465074184</v>
      </c>
      <c r="AE15">
        <f>'IDT-1'!E15</f>
        <v>0</v>
      </c>
      <c r="AF15" s="25"/>
      <c r="AG15">
        <f t="shared" si="2"/>
        <v>114.1343465074184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1.2150000000000001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111.93</v>
      </c>
      <c r="AB16" s="76">
        <f>-STOA!Q16</f>
        <v>0</v>
      </c>
      <c r="AC16">
        <f t="shared" si="0"/>
        <v>0.89724642487186401</v>
      </c>
      <c r="AD16">
        <f t="shared" si="1"/>
        <v>114.1343465074184</v>
      </c>
      <c r="AE16">
        <f>'IDT-1'!E16</f>
        <v>0</v>
      </c>
      <c r="AF16" s="25"/>
      <c r="AG16">
        <f t="shared" si="2"/>
        <v>114.1343465074184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1.2150000000000001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111.93</v>
      </c>
      <c r="AB17" s="76">
        <f>-STOA!Q17</f>
        <v>0</v>
      </c>
      <c r="AC17">
        <f t="shared" si="0"/>
        <v>0.89724642487186401</v>
      </c>
      <c r="AD17">
        <f t="shared" si="1"/>
        <v>114.1343465074184</v>
      </c>
      <c r="AE17">
        <f>'IDT-1'!E17</f>
        <v>0</v>
      </c>
      <c r="AF17" s="25"/>
      <c r="AG17">
        <f t="shared" si="2"/>
        <v>114.1343465074184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1.2538800000000001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111.93</v>
      </c>
      <c r="AB18" s="76">
        <f>-STOA!Q18</f>
        <v>0</v>
      </c>
      <c r="AC18">
        <f t="shared" si="0"/>
        <v>0.89754968887186404</v>
      </c>
      <c r="AD18">
        <f t="shared" si="1"/>
        <v>114.17292324341841</v>
      </c>
      <c r="AE18">
        <f>'IDT-1'!E18</f>
        <v>0</v>
      </c>
      <c r="AF18" s="25"/>
      <c r="AG18">
        <f t="shared" si="2"/>
        <v>114.17292324341841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1.2538800000000001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111.93</v>
      </c>
      <c r="AB19" s="76">
        <f>-STOA!Q19</f>
        <v>0</v>
      </c>
      <c r="AC19">
        <f t="shared" si="0"/>
        <v>0.8979396698313632</v>
      </c>
      <c r="AD19">
        <f t="shared" si="1"/>
        <v>114.22253082136906</v>
      </c>
      <c r="AE19">
        <f>'IDT-1'!E19</f>
        <v>0</v>
      </c>
      <c r="AF19" s="25"/>
      <c r="AG19">
        <f t="shared" si="2"/>
        <v>114.22253082136906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1.2538800000000001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111.93</v>
      </c>
      <c r="AB20" s="76">
        <f>-STOA!Q20</f>
        <v>0</v>
      </c>
      <c r="AC20">
        <f t="shared" si="0"/>
        <v>0.8979396698313632</v>
      </c>
      <c r="AD20">
        <f t="shared" si="1"/>
        <v>114.22253082136906</v>
      </c>
      <c r="AE20">
        <f>'IDT-1'!E20</f>
        <v>0</v>
      </c>
      <c r="AF20" s="25"/>
      <c r="AG20">
        <f t="shared" si="2"/>
        <v>114.22253082136906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1.2538800000000001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111.93</v>
      </c>
      <c r="AB21" s="76">
        <f>-STOA!Q21</f>
        <v>0</v>
      </c>
      <c r="AC21">
        <f t="shared" si="0"/>
        <v>0.8979396698313632</v>
      </c>
      <c r="AD21">
        <f t="shared" si="1"/>
        <v>114.22253082136906</v>
      </c>
      <c r="AE21">
        <f>'IDT-1'!E21</f>
        <v>0</v>
      </c>
      <c r="AF21" s="25"/>
      <c r="AG21">
        <f t="shared" si="2"/>
        <v>114.22253082136906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1.2538800000000001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111.93</v>
      </c>
      <c r="AB22" s="76">
        <f>-STOA!Q22</f>
        <v>0</v>
      </c>
      <c r="AC22">
        <f t="shared" si="0"/>
        <v>0.8979396698313632</v>
      </c>
      <c r="AD22">
        <f t="shared" si="1"/>
        <v>114.22253082136906</v>
      </c>
      <c r="AE22">
        <f>'IDT-1'!E22</f>
        <v>0</v>
      </c>
      <c r="AF22" s="25"/>
      <c r="AG22">
        <f t="shared" si="2"/>
        <v>114.22253082136906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1.2538800000000001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111.93</v>
      </c>
      <c r="AB23" s="76">
        <f>-STOA!Q23</f>
        <v>0</v>
      </c>
      <c r="AC23">
        <f t="shared" si="0"/>
        <v>0.8979396698313632</v>
      </c>
      <c r="AD23">
        <f t="shared" si="1"/>
        <v>114.22253082136906</v>
      </c>
      <c r="AE23">
        <f>'IDT-1'!E23</f>
        <v>0</v>
      </c>
      <c r="AF23" s="25"/>
      <c r="AG23">
        <f t="shared" si="2"/>
        <v>114.22253082136906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1.2538800000000001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111.93</v>
      </c>
      <c r="AB24" s="76">
        <f>-STOA!Q24</f>
        <v>0</v>
      </c>
      <c r="AC24">
        <f t="shared" si="0"/>
        <v>0.8979396698313632</v>
      </c>
      <c r="AD24">
        <f t="shared" si="1"/>
        <v>114.22253082136906</v>
      </c>
      <c r="AE24">
        <f>'IDT-1'!E24</f>
        <v>0</v>
      </c>
      <c r="AF24" s="25"/>
      <c r="AG24">
        <f t="shared" si="2"/>
        <v>114.22253082136906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1.2538800000000001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111.93</v>
      </c>
      <c r="AB25" s="76">
        <f>-STOA!Q25</f>
        <v>0</v>
      </c>
      <c r="AC25">
        <f t="shared" si="0"/>
        <v>0.8979396698313632</v>
      </c>
      <c r="AD25">
        <f t="shared" si="1"/>
        <v>114.22253082136906</v>
      </c>
      <c r="AE25">
        <f>'IDT-1'!E25</f>
        <v>0</v>
      </c>
      <c r="AF25" s="25"/>
      <c r="AG25">
        <f t="shared" si="2"/>
        <v>114.22253082136906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1.2538800000000001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111.93</v>
      </c>
      <c r="AB26" s="76">
        <f>-STOA!Q26</f>
        <v>0</v>
      </c>
      <c r="AC26">
        <f t="shared" si="0"/>
        <v>0.8979396698313632</v>
      </c>
      <c r="AD26">
        <f t="shared" si="1"/>
        <v>114.22253082136906</v>
      </c>
      <c r="AE26">
        <f>'IDT-1'!E26</f>
        <v>0</v>
      </c>
      <c r="AF26" s="25"/>
      <c r="AG26">
        <f t="shared" si="2"/>
        <v>114.22253082136906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1.2538800000000001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117.67000000000002</v>
      </c>
      <c r="AB27" s="76">
        <f>-STOA!Q27</f>
        <v>0</v>
      </c>
      <c r="AC27">
        <f t="shared" si="0"/>
        <v>0.94271166983136334</v>
      </c>
      <c r="AD27">
        <f t="shared" si="1"/>
        <v>119.91775882136906</v>
      </c>
      <c r="AE27">
        <f>'IDT-1'!E27</f>
        <v>0</v>
      </c>
      <c r="AF27" s="25"/>
      <c r="AG27">
        <f t="shared" si="2"/>
        <v>119.91775882136906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1.2538800000000001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117.67000000000002</v>
      </c>
      <c r="AB28" s="76">
        <f>-STOA!Q28</f>
        <v>0</v>
      </c>
      <c r="AC28">
        <f t="shared" si="0"/>
        <v>0.94271166983136334</v>
      </c>
      <c r="AD28">
        <f t="shared" si="1"/>
        <v>119.91775882136906</v>
      </c>
      <c r="AE28">
        <f>'IDT-1'!E28</f>
        <v>0</v>
      </c>
      <c r="AF28" s="25"/>
      <c r="AG28">
        <f t="shared" si="2"/>
        <v>119.91775882136906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1.2538800000000001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117.67000000000002</v>
      </c>
      <c r="AB29" s="76">
        <f>-STOA!Q29</f>
        <v>0</v>
      </c>
      <c r="AC29">
        <f t="shared" si="0"/>
        <v>0.94271166983136334</v>
      </c>
      <c r="AD29">
        <f t="shared" si="1"/>
        <v>119.91775882136906</v>
      </c>
      <c r="AE29">
        <f>'IDT-1'!E29</f>
        <v>0</v>
      </c>
      <c r="AF29" s="25"/>
      <c r="AG29">
        <f t="shared" si="2"/>
        <v>119.91775882136906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1.2538800000000001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134.88000000000002</v>
      </c>
      <c r="AB30" s="76">
        <f>-STOA!Q30</f>
        <v>0</v>
      </c>
      <c r="AC30">
        <f t="shared" si="0"/>
        <v>1.0769496698313634</v>
      </c>
      <c r="AD30">
        <f t="shared" si="1"/>
        <v>136.99352082136909</v>
      </c>
      <c r="AE30">
        <f>'IDT-1'!E30</f>
        <v>0</v>
      </c>
      <c r="AF30" s="25"/>
      <c r="AG30">
        <f t="shared" si="2"/>
        <v>136.99352082136909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1.2538800000000001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134.88000000000002</v>
      </c>
      <c r="AB31" s="76">
        <f>-STOA!Q31</f>
        <v>0</v>
      </c>
      <c r="AC31">
        <f t="shared" si="0"/>
        <v>1.0769496698313634</v>
      </c>
      <c r="AD31">
        <f t="shared" si="1"/>
        <v>136.99352082136909</v>
      </c>
      <c r="AE31">
        <f>'IDT-1'!E31</f>
        <v>0</v>
      </c>
      <c r="AF31" s="25"/>
      <c r="AG31">
        <f t="shared" si="2"/>
        <v>136.99352082136909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1.2441600000000002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134.88000000000002</v>
      </c>
      <c r="AB32" s="76">
        <f>-STOA!Q32</f>
        <v>0</v>
      </c>
      <c r="AC32">
        <f t="shared" si="0"/>
        <v>1.0768738538313636</v>
      </c>
      <c r="AD32">
        <f t="shared" si="1"/>
        <v>136.98387663736909</v>
      </c>
      <c r="AE32">
        <f>'IDT-1'!E32</f>
        <v>0</v>
      </c>
      <c r="AF32" s="25"/>
      <c r="AG32">
        <f t="shared" si="2"/>
        <v>136.98387663736909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1.2441600000000002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134.88000000000002</v>
      </c>
      <c r="AB33" s="76">
        <f>-STOA!Q33</f>
        <v>0</v>
      </c>
      <c r="AC33">
        <f t="shared" si="0"/>
        <v>1.0768738538313636</v>
      </c>
      <c r="AD33">
        <f t="shared" si="1"/>
        <v>136.98387663736909</v>
      </c>
      <c r="AE33">
        <f>'IDT-1'!E33</f>
        <v>0</v>
      </c>
      <c r="AF33" s="25"/>
      <c r="AG33">
        <f t="shared" si="2"/>
        <v>136.98387663736909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1.2441600000000002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134.88000000000002</v>
      </c>
      <c r="AB34" s="76">
        <f>-STOA!Q34</f>
        <v>0</v>
      </c>
      <c r="AC34">
        <f t="shared" si="0"/>
        <v>1.0768738538313636</v>
      </c>
      <c r="AD34">
        <f t="shared" si="1"/>
        <v>136.98387663736909</v>
      </c>
      <c r="AE34">
        <f>'IDT-1'!E34</f>
        <v>0</v>
      </c>
      <c r="AF34" s="25"/>
      <c r="AG34">
        <f t="shared" si="2"/>
        <v>136.98387663736909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1.27332</v>
      </c>
      <c r="E35">
        <f>GT_NG!S35</f>
        <v>1.8865929322902619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134.88000000000002</v>
      </c>
      <c r="AB35" s="76">
        <f>-STOA!Q35</f>
        <v>0</v>
      </c>
      <c r="AC35">
        <f t="shared" si="0"/>
        <v>1.0767113208718642</v>
      </c>
      <c r="AD35">
        <f t="shared" si="1"/>
        <v>136.96320161141844</v>
      </c>
      <c r="AE35">
        <f>'IDT-1'!E35</f>
        <v>0</v>
      </c>
      <c r="AF35" s="25"/>
      <c r="AG35">
        <f t="shared" si="2"/>
        <v>136.96320161141844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1.27332</v>
      </c>
      <c r="E36">
        <f>GT_NG!S36</f>
        <v>1.8865929322902619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134.88000000000002</v>
      </c>
      <c r="AB36" s="76">
        <f>-STOA!Q36</f>
        <v>0</v>
      </c>
      <c r="AC36">
        <f t="shared" si="0"/>
        <v>1.0767113208718642</v>
      </c>
      <c r="AD36">
        <f t="shared" si="1"/>
        <v>136.96320161141844</v>
      </c>
      <c r="AE36">
        <f>'IDT-1'!E36</f>
        <v>0</v>
      </c>
      <c r="AF36" s="25"/>
      <c r="AG36">
        <f t="shared" si="2"/>
        <v>136.96320161141844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1.27332</v>
      </c>
      <c r="E37">
        <f>GT_NG!S37</f>
        <v>1.8835065281108445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134.88000000000002</v>
      </c>
      <c r="AB37" s="76">
        <f>-STOA!Q37</f>
        <v>0</v>
      </c>
      <c r="AC37">
        <f t="shared" si="0"/>
        <v>1.0766872469192648</v>
      </c>
      <c r="AD37">
        <f t="shared" si="1"/>
        <v>136.9601392811916</v>
      </c>
      <c r="AE37">
        <f>'IDT-1'!E37</f>
        <v>0</v>
      </c>
      <c r="AF37" s="25"/>
      <c r="AG37">
        <f t="shared" si="2"/>
        <v>136.9601392811916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1.27332</v>
      </c>
      <c r="E38">
        <f>GT_NG!S38</f>
        <v>1.8835065281108445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134.88000000000002</v>
      </c>
      <c r="AB38" s="76">
        <f>-STOA!Q38</f>
        <v>0</v>
      </c>
      <c r="AC38">
        <f t="shared" si="0"/>
        <v>1.0766872469192648</v>
      </c>
      <c r="AD38">
        <f t="shared" si="1"/>
        <v>136.9601392811916</v>
      </c>
      <c r="AE38">
        <f>'IDT-1'!E38</f>
        <v>0</v>
      </c>
      <c r="AF38" s="25"/>
      <c r="AG38">
        <f t="shared" si="2"/>
        <v>136.9601392811916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1.27332</v>
      </c>
      <c r="E39">
        <f>GT_NG!S39</f>
        <v>1.8684785504929387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134.88</v>
      </c>
      <c r="AB39" s="76">
        <f>-STOA!Q39</f>
        <v>0</v>
      </c>
      <c r="AC39">
        <f t="shared" si="0"/>
        <v>1.0765700286938449</v>
      </c>
      <c r="AD39">
        <f t="shared" si="1"/>
        <v>136.94522852179909</v>
      </c>
      <c r="AE39">
        <f>'IDT-1'!E39</f>
        <v>0</v>
      </c>
      <c r="AF39" s="25"/>
      <c r="AG39">
        <f t="shared" si="2"/>
        <v>136.94522852179909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1.27332</v>
      </c>
      <c r="E40">
        <f>GT_NG!S40</f>
        <v>1.8684785504929387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134.88</v>
      </c>
      <c r="AB40" s="76">
        <f>-STOA!Q40</f>
        <v>0</v>
      </c>
      <c r="AC40">
        <f t="shared" si="0"/>
        <v>1.0765700286938449</v>
      </c>
      <c r="AD40">
        <f t="shared" si="1"/>
        <v>136.94522852179909</v>
      </c>
      <c r="AE40">
        <f>'IDT-1'!E40</f>
        <v>0</v>
      </c>
      <c r="AF40" s="25"/>
      <c r="AG40">
        <f t="shared" si="2"/>
        <v>136.94522852179909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1.27332</v>
      </c>
      <c r="E41">
        <f>GT_NG!S41</f>
        <v>1.8684785504929387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160</v>
      </c>
      <c r="AB41" s="76">
        <f>-STOA!Q41</f>
        <v>0</v>
      </c>
      <c r="AC41">
        <f t="shared" si="0"/>
        <v>1.272506028693845</v>
      </c>
      <c r="AD41">
        <f t="shared" si="1"/>
        <v>161.86929252179911</v>
      </c>
      <c r="AE41">
        <f>'IDT-1'!E41</f>
        <v>0</v>
      </c>
      <c r="AF41" s="25"/>
      <c r="AG41">
        <f t="shared" si="2"/>
        <v>161.86929252179911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1.27332</v>
      </c>
      <c r="E42">
        <f>GT_NG!S42</f>
        <v>1.8684785504929387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160.26</v>
      </c>
      <c r="AB42" s="76">
        <f>-STOA!Q42</f>
        <v>0</v>
      </c>
      <c r="AC42">
        <f t="shared" si="0"/>
        <v>1.2745340286938449</v>
      </c>
      <c r="AD42">
        <f t="shared" si="1"/>
        <v>162.12726452179911</v>
      </c>
      <c r="AE42">
        <f>'IDT-1'!E42</f>
        <v>0</v>
      </c>
      <c r="AF42" s="25"/>
      <c r="AG42">
        <f t="shared" si="2"/>
        <v>162.12726452179911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1.27332</v>
      </c>
      <c r="E43">
        <f>GT_NG!S43</f>
        <v>1.8684785504929387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160.59000000000003</v>
      </c>
      <c r="AB43" s="76">
        <f>-STOA!Q43</f>
        <v>0</v>
      </c>
      <c r="AC43">
        <f t="shared" si="0"/>
        <v>1.2771080286938452</v>
      </c>
      <c r="AD43">
        <f t="shared" si="1"/>
        <v>162.45469052179914</v>
      </c>
      <c r="AE43">
        <f>'IDT-1'!E43</f>
        <v>0</v>
      </c>
      <c r="AF43" s="25"/>
      <c r="AG43">
        <f t="shared" si="2"/>
        <v>162.45469052179914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1.27332</v>
      </c>
      <c r="E44">
        <f>GT_NG!S44</f>
        <v>1.8684785504929387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162.49</v>
      </c>
      <c r="AB44" s="76">
        <f>-STOA!Q44</f>
        <v>0</v>
      </c>
      <c r="AC44">
        <f t="shared" si="0"/>
        <v>1.291928028693845</v>
      </c>
      <c r="AD44">
        <f t="shared" si="1"/>
        <v>164.33987052179913</v>
      </c>
      <c r="AE44">
        <f>'IDT-1'!E44</f>
        <v>0</v>
      </c>
      <c r="AF44" s="25"/>
      <c r="AG44">
        <f t="shared" si="2"/>
        <v>164.33987052179913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1.27332</v>
      </c>
      <c r="E45">
        <f>GT_NG!S45</f>
        <v>1.8684785504929387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162.93</v>
      </c>
      <c r="AB45" s="76">
        <f>-STOA!Q45</f>
        <v>0</v>
      </c>
      <c r="AC45">
        <f t="shared" si="0"/>
        <v>1.2953600286938449</v>
      </c>
      <c r="AD45">
        <f t="shared" si="1"/>
        <v>164.77643852179912</v>
      </c>
      <c r="AE45">
        <f>'IDT-1'!E45</f>
        <v>0</v>
      </c>
      <c r="AF45" s="25"/>
      <c r="AG45">
        <f t="shared" si="2"/>
        <v>164.77643852179912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1.27332</v>
      </c>
      <c r="E46">
        <f>GT_NG!S46</f>
        <v>1.8684785504929387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166.3</v>
      </c>
      <c r="AB46" s="76">
        <f>-STOA!Q46</f>
        <v>0</v>
      </c>
      <c r="AC46">
        <f t="shared" si="0"/>
        <v>1.321646028693845</v>
      </c>
      <c r="AD46">
        <f t="shared" si="1"/>
        <v>168.12015252179913</v>
      </c>
      <c r="AE46">
        <f>'IDT-1'!E46</f>
        <v>0</v>
      </c>
      <c r="AF46" s="25"/>
      <c r="AG46">
        <f t="shared" si="2"/>
        <v>168.12015252179913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1.27332</v>
      </c>
      <c r="E47">
        <f>GT_NG!S47</f>
        <v>1.9215392697662199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170.39000000000001</v>
      </c>
      <c r="AB47" s="76">
        <f>-STOA!Q47</f>
        <v>0</v>
      </c>
      <c r="AC47">
        <f t="shared" si="0"/>
        <v>1.3539619023041767</v>
      </c>
      <c r="AD47">
        <f t="shared" si="1"/>
        <v>172.23089736746206</v>
      </c>
      <c r="AE47">
        <f>'IDT-1'!E47</f>
        <v>0</v>
      </c>
      <c r="AF47" s="25"/>
      <c r="AG47">
        <f t="shared" si="2"/>
        <v>172.23089736746206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1.27332</v>
      </c>
      <c r="E48">
        <f>GT_NG!S48</f>
        <v>1.9215392697662199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174.21</v>
      </c>
      <c r="AB48" s="76">
        <f>-STOA!Q48</f>
        <v>0</v>
      </c>
      <c r="AC48">
        <f t="shared" si="0"/>
        <v>1.3837579023041766</v>
      </c>
      <c r="AD48">
        <f t="shared" si="1"/>
        <v>176.02110136746205</v>
      </c>
      <c r="AE48">
        <f>'IDT-1'!E48</f>
        <v>0</v>
      </c>
      <c r="AF48" s="25"/>
      <c r="AG48">
        <f t="shared" si="2"/>
        <v>176.02110136746205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0.88403400000000021</v>
      </c>
      <c r="E49">
        <f>GT_NG!S49</f>
        <v>1.9215392697662199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175.05</v>
      </c>
      <c r="AB49" s="76">
        <f>-STOA!Q49</f>
        <v>0</v>
      </c>
      <c r="AC49">
        <f t="shared" si="0"/>
        <v>1.3872734715041766</v>
      </c>
      <c r="AD49">
        <f t="shared" si="1"/>
        <v>176.46829979826205</v>
      </c>
      <c r="AE49">
        <f>'IDT-1'!E49</f>
        <v>0</v>
      </c>
      <c r="AF49" s="25"/>
      <c r="AG49">
        <f t="shared" si="2"/>
        <v>176.46829979826205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0.88403400000000021</v>
      </c>
      <c r="E50">
        <f>GT_NG!S50</f>
        <v>1.9215392697662199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175.34</v>
      </c>
      <c r="AB50" s="76">
        <f>-STOA!Q50</f>
        <v>0</v>
      </c>
      <c r="AC50">
        <f t="shared" si="0"/>
        <v>1.3895354715041766</v>
      </c>
      <c r="AD50">
        <f t="shared" si="1"/>
        <v>176.75603779826204</v>
      </c>
      <c r="AE50">
        <f>'IDT-1'!E50</f>
        <v>0</v>
      </c>
      <c r="AF50" s="25"/>
      <c r="AG50">
        <f t="shared" si="2"/>
        <v>176.75603779826204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1.0351800000000002</v>
      </c>
      <c r="E51">
        <f>GT_NG!S51</f>
        <v>1.9215392697662199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172.88</v>
      </c>
      <c r="AB51" s="76">
        <f>-STOA!Q51</f>
        <v>0</v>
      </c>
      <c r="AC51">
        <f t="shared" si="0"/>
        <v>1.3715264103041764</v>
      </c>
      <c r="AD51">
        <f t="shared" si="1"/>
        <v>174.46519285946204</v>
      </c>
      <c r="AE51">
        <f>'IDT-1'!E51</f>
        <v>0</v>
      </c>
      <c r="AF51" s="25"/>
      <c r="AG51">
        <f t="shared" si="2"/>
        <v>174.46519285946204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1.0351800000000002</v>
      </c>
      <c r="E52">
        <f>GT_NG!S52</f>
        <v>1.9215392697662199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169.58</v>
      </c>
      <c r="AB52" s="76">
        <f>-STOA!Q52</f>
        <v>0</v>
      </c>
      <c r="AC52">
        <f t="shared" si="0"/>
        <v>1.3457864103041766</v>
      </c>
      <c r="AD52">
        <f t="shared" si="1"/>
        <v>171.19093285946204</v>
      </c>
      <c r="AE52">
        <f>'IDT-1'!E52</f>
        <v>0</v>
      </c>
      <c r="AF52" s="25"/>
      <c r="AG52">
        <f t="shared" si="2"/>
        <v>171.19093285946204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1.0351800000000002</v>
      </c>
      <c r="E53">
        <f>GT_NG!S53</f>
        <v>1.9215392697662199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160.88000000000002</v>
      </c>
      <c r="AB53" s="76">
        <f>-STOA!Q53</f>
        <v>0</v>
      </c>
      <c r="AC53">
        <f t="shared" si="0"/>
        <v>1.2779264103041765</v>
      </c>
      <c r="AD53">
        <f t="shared" si="1"/>
        <v>162.55879285946205</v>
      </c>
      <c r="AE53">
        <f>'IDT-1'!E53</f>
        <v>0</v>
      </c>
      <c r="AF53" s="25"/>
      <c r="AG53">
        <f t="shared" si="2"/>
        <v>162.55879285946205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1.0351800000000002</v>
      </c>
      <c r="E54">
        <f>GT_NG!S54</f>
        <v>1.9215392697662199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160.79000000000002</v>
      </c>
      <c r="AB54" s="76">
        <f>-STOA!Q54</f>
        <v>0</v>
      </c>
      <c r="AC54">
        <f t="shared" si="0"/>
        <v>1.2772244103041765</v>
      </c>
      <c r="AD54">
        <f t="shared" si="1"/>
        <v>162.46949485946206</v>
      </c>
      <c r="AE54">
        <f>'IDT-1'!E54</f>
        <v>0</v>
      </c>
      <c r="AF54" s="25"/>
      <c r="AG54">
        <f t="shared" si="2"/>
        <v>162.46949485946206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1.0351800000000002</v>
      </c>
      <c r="E55">
        <f>GT_NG!S55</f>
        <v>1.9215392697662199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160.88000000000002</v>
      </c>
      <c r="AB55" s="76">
        <f>-STOA!Q55</f>
        <v>0</v>
      </c>
      <c r="AC55">
        <f t="shared" si="0"/>
        <v>1.2779264103041765</v>
      </c>
      <c r="AD55">
        <f t="shared" si="1"/>
        <v>162.55879285946205</v>
      </c>
      <c r="AE55">
        <f>'IDT-1'!E55</f>
        <v>0</v>
      </c>
      <c r="AF55" s="25"/>
      <c r="AG55">
        <f t="shared" si="2"/>
        <v>162.55879285946205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1.0351800000000002</v>
      </c>
      <c r="E56">
        <f>GT_NG!S56</f>
        <v>1.9215392697662199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160.98000000000002</v>
      </c>
      <c r="AB56" s="76">
        <f>-STOA!Q56</f>
        <v>0</v>
      </c>
      <c r="AC56">
        <f t="shared" si="0"/>
        <v>1.2787064103041765</v>
      </c>
      <c r="AD56">
        <f t="shared" si="1"/>
        <v>162.65801285946205</v>
      </c>
      <c r="AE56">
        <f>'IDT-1'!E56</f>
        <v>0</v>
      </c>
      <c r="AF56" s="25"/>
      <c r="AG56">
        <f t="shared" si="2"/>
        <v>162.65801285946205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1.0351800000000002</v>
      </c>
      <c r="E57">
        <f>GT_NG!S57</f>
        <v>1.9215392697662199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161.07000000000002</v>
      </c>
      <c r="AB57" s="76">
        <f>-STOA!Q57</f>
        <v>0</v>
      </c>
      <c r="AC57">
        <f t="shared" si="0"/>
        <v>1.2794084103041765</v>
      </c>
      <c r="AD57">
        <f t="shared" si="1"/>
        <v>162.74731085946206</v>
      </c>
      <c r="AE57">
        <f>'IDT-1'!E57</f>
        <v>0</v>
      </c>
      <c r="AF57" s="25"/>
      <c r="AG57">
        <f t="shared" si="2"/>
        <v>162.74731085946206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1.0351800000000002</v>
      </c>
      <c r="E58">
        <f>GT_NG!S58</f>
        <v>1.9215392697662199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161.07000000000002</v>
      </c>
      <c r="AB58" s="76">
        <f>-STOA!Q58</f>
        <v>0</v>
      </c>
      <c r="AC58">
        <f t="shared" si="0"/>
        <v>1.2794084103041765</v>
      </c>
      <c r="AD58">
        <f t="shared" si="1"/>
        <v>162.74731085946206</v>
      </c>
      <c r="AE58">
        <f>'IDT-1'!E58</f>
        <v>0</v>
      </c>
      <c r="AF58" s="25"/>
      <c r="AG58">
        <f t="shared" si="2"/>
        <v>162.74731085946206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1.0351800000000002</v>
      </c>
      <c r="E59">
        <f>GT_NG!S59</f>
        <v>1.9215392697662199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161.07000000000002</v>
      </c>
      <c r="AB59" s="76">
        <f>-STOA!Q59</f>
        <v>0</v>
      </c>
      <c r="AC59">
        <f t="shared" si="0"/>
        <v>1.2794084103041765</v>
      </c>
      <c r="AD59">
        <f t="shared" si="1"/>
        <v>162.74731085946206</v>
      </c>
      <c r="AE59">
        <f>'IDT-1'!E59</f>
        <v>0</v>
      </c>
      <c r="AF59" s="25"/>
      <c r="AG59">
        <f t="shared" si="2"/>
        <v>162.74731085946206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1.0351800000000002</v>
      </c>
      <c r="E60">
        <f>GT_NG!S60</f>
        <v>1.9215392697662199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160.98000000000002</v>
      </c>
      <c r="AB60" s="76">
        <f>-STOA!Q60</f>
        <v>0</v>
      </c>
      <c r="AC60">
        <f t="shared" si="0"/>
        <v>1.2787064103041765</v>
      </c>
      <c r="AD60">
        <f t="shared" si="1"/>
        <v>162.65801285946205</v>
      </c>
      <c r="AE60">
        <f>'IDT-1'!E60</f>
        <v>0</v>
      </c>
      <c r="AF60" s="25"/>
      <c r="AG60">
        <f t="shared" si="2"/>
        <v>162.65801285946205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1.0351800000000002</v>
      </c>
      <c r="E61">
        <f>GT_NG!S61</f>
        <v>1.9215392697662199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160.88000000000002</v>
      </c>
      <c r="AB61" s="76">
        <f>-STOA!Q61</f>
        <v>0</v>
      </c>
      <c r="AC61">
        <f t="shared" si="0"/>
        <v>1.2779264103041765</v>
      </c>
      <c r="AD61">
        <f t="shared" si="1"/>
        <v>162.55879285946205</v>
      </c>
      <c r="AE61">
        <f>'IDT-1'!E61</f>
        <v>0</v>
      </c>
      <c r="AF61" s="25"/>
      <c r="AG61">
        <f t="shared" si="2"/>
        <v>162.55879285946205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1.0351800000000002</v>
      </c>
      <c r="E62">
        <f>GT_NG!S62</f>
        <v>1.9215392697662199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160.88000000000002</v>
      </c>
      <c r="AB62" s="76">
        <f>-STOA!Q62</f>
        <v>0</v>
      </c>
      <c r="AC62">
        <f t="shared" si="0"/>
        <v>1.2779264103041765</v>
      </c>
      <c r="AD62">
        <f t="shared" si="1"/>
        <v>162.55879285946205</v>
      </c>
      <c r="AE62">
        <f>'IDT-1'!E62</f>
        <v>0</v>
      </c>
      <c r="AF62" s="25"/>
      <c r="AG62">
        <f t="shared" si="2"/>
        <v>162.55879285946205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1.0351800000000002</v>
      </c>
      <c r="E63">
        <f>GT_NG!S63</f>
        <v>1.9215392697662199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161.07000000000002</v>
      </c>
      <c r="AB63" s="76">
        <f>-STOA!Q63</f>
        <v>0</v>
      </c>
      <c r="AC63">
        <f t="shared" si="0"/>
        <v>1.2794084103041765</v>
      </c>
      <c r="AD63">
        <f t="shared" si="1"/>
        <v>162.74731085946206</v>
      </c>
      <c r="AE63">
        <f>'IDT-1'!E63</f>
        <v>0</v>
      </c>
      <c r="AF63" s="25"/>
      <c r="AG63">
        <f t="shared" si="2"/>
        <v>162.74731085946206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1.9215392697662199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161.07000000000002</v>
      </c>
      <c r="AB64" s="76">
        <f>-STOA!Q64</f>
        <v>0</v>
      </c>
      <c r="AC64">
        <f t="shared" si="0"/>
        <v>1.2804319263041766</v>
      </c>
      <c r="AD64">
        <f t="shared" si="1"/>
        <v>162.87750734346207</v>
      </c>
      <c r="AE64">
        <f>'IDT-1'!E64</f>
        <v>0</v>
      </c>
      <c r="AF64" s="25"/>
      <c r="AG64">
        <f t="shared" si="2"/>
        <v>162.87750734346207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1.9215392697662199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161.17000000000002</v>
      </c>
      <c r="AB65" s="76">
        <f>-STOA!Q65</f>
        <v>0</v>
      </c>
      <c r="AC65">
        <f t="shared" si="0"/>
        <v>1.2812119263041766</v>
      </c>
      <c r="AD65">
        <f t="shared" si="1"/>
        <v>162.97672734346207</v>
      </c>
      <c r="AE65">
        <f>'IDT-1'!E65</f>
        <v>0</v>
      </c>
      <c r="AF65" s="25"/>
      <c r="AG65">
        <f t="shared" si="2"/>
        <v>162.97672734346207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1.1664000000000001</v>
      </c>
      <c r="E66">
        <f>GT_NG!S66</f>
        <v>1.9215392697662199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161.45000000000002</v>
      </c>
      <c r="AB66" s="76">
        <f>-STOA!Q66</f>
        <v>0</v>
      </c>
      <c r="AC66">
        <f t="shared" si="0"/>
        <v>1.2833959263041765</v>
      </c>
      <c r="AD66">
        <f t="shared" si="1"/>
        <v>163.25454334346207</v>
      </c>
      <c r="AE66">
        <f>'IDT-1'!E66</f>
        <v>0</v>
      </c>
      <c r="AF66" s="25"/>
      <c r="AG66">
        <f t="shared" si="2"/>
        <v>163.25454334346207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1.1664000000000001</v>
      </c>
      <c r="E67">
        <f>GT_NG!S67</f>
        <v>1.9215392697662199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160.69</v>
      </c>
      <c r="AB67" s="76">
        <f>-STOA!Q67</f>
        <v>0</v>
      </c>
      <c r="AC67">
        <f t="shared" si="0"/>
        <v>1.2774679263041764</v>
      </c>
      <c r="AD67">
        <f t="shared" si="1"/>
        <v>162.50047134346204</v>
      </c>
      <c r="AE67">
        <f>'IDT-1'!E67</f>
        <v>0</v>
      </c>
      <c r="AF67" s="25"/>
      <c r="AG67">
        <f t="shared" si="2"/>
        <v>162.50047134346204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1.1664000000000001</v>
      </c>
      <c r="E68">
        <f>GT_NG!S68</f>
        <v>1.9215392697662199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156.96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1.2483739263041767</v>
      </c>
      <c r="AD68">
        <f t="shared" ref="AD68:AD98" si="4">SUM(B68:AB68,AI68:AV68)-AC68</f>
        <v>158.79956534346206</v>
      </c>
      <c r="AE68">
        <f>'IDT-1'!E68</f>
        <v>0</v>
      </c>
      <c r="AF68" s="25"/>
      <c r="AG68">
        <f t="shared" ref="AG68:AG98" si="5">SUM(AD68:AF68)</f>
        <v>158.79956534346206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1.1664000000000001</v>
      </c>
      <c r="E69">
        <f>GT_NG!S69</f>
        <v>1.9215392697662199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152.95000000000002</v>
      </c>
      <c r="AB69" s="76">
        <f>-STOA!Q69</f>
        <v>0</v>
      </c>
      <c r="AC69">
        <f t="shared" si="3"/>
        <v>1.2170959263041767</v>
      </c>
      <c r="AD69">
        <f t="shared" si="4"/>
        <v>154.82084334346206</v>
      </c>
      <c r="AE69">
        <f>'IDT-1'!E69</f>
        <v>0</v>
      </c>
      <c r="AF69" s="25"/>
      <c r="AG69">
        <f t="shared" si="5"/>
        <v>154.82084334346206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1.1664000000000001</v>
      </c>
      <c r="E70">
        <f>GT_NG!S70</f>
        <v>1.9215392697662199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144.06</v>
      </c>
      <c r="AB70" s="76">
        <f>-STOA!Q70</f>
        <v>0</v>
      </c>
      <c r="AC70">
        <f t="shared" si="3"/>
        <v>1.1477539263041765</v>
      </c>
      <c r="AD70">
        <f t="shared" si="4"/>
        <v>146.00018534346205</v>
      </c>
      <c r="AE70">
        <f>'IDT-1'!E70</f>
        <v>0</v>
      </c>
      <c r="AF70" s="25"/>
      <c r="AG70">
        <f t="shared" si="5"/>
        <v>146.00018534346205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1.1664000000000001</v>
      </c>
      <c r="E71">
        <f>GT_NG!S71</f>
        <v>1.9215392697662199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155.9</v>
      </c>
      <c r="AB71" s="76">
        <f>-STOA!Q71</f>
        <v>0</v>
      </c>
      <c r="AC71">
        <f t="shared" si="3"/>
        <v>1.2401059263041765</v>
      </c>
      <c r="AD71">
        <f t="shared" si="4"/>
        <v>157.74783334346205</v>
      </c>
      <c r="AE71">
        <f>'IDT-1'!E71</f>
        <v>0</v>
      </c>
      <c r="AF71" s="25"/>
      <c r="AG71">
        <f t="shared" si="5"/>
        <v>157.74783334346205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0.97199999999999998</v>
      </c>
      <c r="E72">
        <f>GT_NG!S72</f>
        <v>1.9215392697662199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155.9</v>
      </c>
      <c r="AB72" s="76">
        <f>-STOA!Q72</f>
        <v>0</v>
      </c>
      <c r="AC72">
        <f t="shared" si="3"/>
        <v>1.2385896063041766</v>
      </c>
      <c r="AD72">
        <f t="shared" si="4"/>
        <v>157.55494966346205</v>
      </c>
      <c r="AE72">
        <f>'IDT-1'!E72</f>
        <v>0</v>
      </c>
      <c r="AF72" s="25"/>
      <c r="AG72">
        <f t="shared" si="5"/>
        <v>157.55494966346205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0.97199999999999998</v>
      </c>
      <c r="E73">
        <f>GT_NG!S73</f>
        <v>1.9215392697662199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155.9</v>
      </c>
      <c r="AB73" s="76">
        <f>-STOA!Q73</f>
        <v>0</v>
      </c>
      <c r="AC73">
        <f t="shared" si="3"/>
        <v>1.2385896063041766</v>
      </c>
      <c r="AD73">
        <f t="shared" si="4"/>
        <v>157.55494966346205</v>
      </c>
      <c r="AE73">
        <f>'IDT-1'!E73</f>
        <v>0</v>
      </c>
      <c r="AF73" s="25"/>
      <c r="AG73">
        <f t="shared" si="5"/>
        <v>157.55494966346205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0.97199999999999998</v>
      </c>
      <c r="E74">
        <f>GT_NG!S74</f>
        <v>1.9215392697662199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155.9</v>
      </c>
      <c r="AB74" s="76">
        <f>-STOA!Q74</f>
        <v>0</v>
      </c>
      <c r="AC74">
        <f t="shared" si="3"/>
        <v>1.2385896063041766</v>
      </c>
      <c r="AD74">
        <f t="shared" si="4"/>
        <v>157.55494966346205</v>
      </c>
      <c r="AE74">
        <f>'IDT-1'!E74</f>
        <v>0</v>
      </c>
      <c r="AF74" s="25"/>
      <c r="AG74">
        <f t="shared" si="5"/>
        <v>157.55494966346205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0.87480000000000002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155.9</v>
      </c>
      <c r="AB75" s="76">
        <f>-STOA!Q75</f>
        <v>0</v>
      </c>
      <c r="AC75">
        <f t="shared" si="3"/>
        <v>1.2375588648718638</v>
      </c>
      <c r="AD75">
        <f t="shared" si="4"/>
        <v>157.4238340674184</v>
      </c>
      <c r="AE75">
        <f>'IDT-1'!E75</f>
        <v>0</v>
      </c>
      <c r="AF75" s="25"/>
      <c r="AG75">
        <f t="shared" si="5"/>
        <v>157.4238340674184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0.87480000000000002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155.9</v>
      </c>
      <c r="AB76" s="76">
        <f>-STOA!Q76</f>
        <v>0</v>
      </c>
      <c r="AC76">
        <f t="shared" si="3"/>
        <v>1.2375588648718638</v>
      </c>
      <c r="AD76">
        <f t="shared" si="4"/>
        <v>157.4238340674184</v>
      </c>
      <c r="AE76">
        <f>'IDT-1'!E76</f>
        <v>0</v>
      </c>
      <c r="AF76" s="25"/>
      <c r="AG76">
        <f t="shared" si="5"/>
        <v>157.4238340674184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0.87480000000000002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155.9</v>
      </c>
      <c r="AB77" s="76">
        <f>-STOA!Q77</f>
        <v>0</v>
      </c>
      <c r="AC77">
        <f t="shared" si="3"/>
        <v>1.2375588648718638</v>
      </c>
      <c r="AD77">
        <f t="shared" si="4"/>
        <v>157.4238340674184</v>
      </c>
      <c r="AE77">
        <f>'IDT-1'!E77</f>
        <v>0</v>
      </c>
      <c r="AF77" s="25"/>
      <c r="AG77">
        <f t="shared" si="5"/>
        <v>157.4238340674184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0.87480000000000002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155.9</v>
      </c>
      <c r="AB78" s="76">
        <f>-STOA!Q78</f>
        <v>0</v>
      </c>
      <c r="AC78">
        <f t="shared" si="3"/>
        <v>1.2375588648718638</v>
      </c>
      <c r="AD78">
        <f t="shared" si="4"/>
        <v>157.4238340674184</v>
      </c>
      <c r="AE78">
        <f>'IDT-1'!E78</f>
        <v>0</v>
      </c>
      <c r="AF78" s="25"/>
      <c r="AG78">
        <f t="shared" si="5"/>
        <v>157.4238340674184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0.87480000000000002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155.9</v>
      </c>
      <c r="AB79" s="76">
        <f>-STOA!Q79</f>
        <v>0</v>
      </c>
      <c r="AC79">
        <f t="shared" si="3"/>
        <v>1.2375588648718638</v>
      </c>
      <c r="AD79">
        <f t="shared" si="4"/>
        <v>157.4238340674184</v>
      </c>
      <c r="AE79">
        <f>'IDT-1'!E79</f>
        <v>0</v>
      </c>
      <c r="AF79" s="25"/>
      <c r="AG79">
        <f t="shared" si="5"/>
        <v>157.4238340674184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0.87480000000000002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155.9</v>
      </c>
      <c r="AB80" s="76">
        <f>-STOA!Q80</f>
        <v>0</v>
      </c>
      <c r="AC80">
        <f t="shared" si="3"/>
        <v>1.2375588648718638</v>
      </c>
      <c r="AD80">
        <f t="shared" si="4"/>
        <v>157.4238340674184</v>
      </c>
      <c r="AE80">
        <f>'IDT-1'!E80</f>
        <v>0</v>
      </c>
      <c r="AF80" s="25"/>
      <c r="AG80">
        <f t="shared" si="5"/>
        <v>157.4238340674184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0.87480000000000002</v>
      </c>
      <c r="E81">
        <f>GT_NG!S81</f>
        <v>1.8865929322902619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155.9</v>
      </c>
      <c r="AB81" s="76">
        <f>-STOA!Q81</f>
        <v>0</v>
      </c>
      <c r="AC81">
        <f t="shared" si="3"/>
        <v>1.2375588648718638</v>
      </c>
      <c r="AD81">
        <f t="shared" si="4"/>
        <v>157.4238340674184</v>
      </c>
      <c r="AE81">
        <f>'IDT-1'!E81</f>
        <v>0</v>
      </c>
      <c r="AF81" s="25"/>
      <c r="AG81">
        <f t="shared" si="5"/>
        <v>157.4238340674184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0.87480000000000002</v>
      </c>
      <c r="E82">
        <f>GT_NG!S82</f>
        <v>1.8865929322902619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155.9</v>
      </c>
      <c r="AB82" s="76">
        <f>-STOA!Q82</f>
        <v>0</v>
      </c>
      <c r="AC82">
        <f t="shared" si="3"/>
        <v>1.2375588648718638</v>
      </c>
      <c r="AD82">
        <f t="shared" si="4"/>
        <v>157.4238340674184</v>
      </c>
      <c r="AE82">
        <f>'IDT-1'!E82</f>
        <v>0</v>
      </c>
      <c r="AF82" s="25"/>
      <c r="AG82">
        <f t="shared" si="5"/>
        <v>157.4238340674184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0.87480000000000002</v>
      </c>
      <c r="E83">
        <f>GT_NG!S83</f>
        <v>1.8865929322902619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155.9</v>
      </c>
      <c r="AB83" s="76">
        <f>-STOA!Q83</f>
        <v>0</v>
      </c>
      <c r="AC83">
        <f t="shared" si="3"/>
        <v>1.2375588648718638</v>
      </c>
      <c r="AD83">
        <f t="shared" si="4"/>
        <v>157.4238340674184</v>
      </c>
      <c r="AE83">
        <f>'IDT-1'!E83</f>
        <v>0</v>
      </c>
      <c r="AF83" s="25"/>
      <c r="AG83">
        <f t="shared" si="5"/>
        <v>157.4238340674184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0.87480000000000002</v>
      </c>
      <c r="E84">
        <f>GT_NG!S84</f>
        <v>1.8865929322902619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155.9</v>
      </c>
      <c r="AB84" s="76">
        <f>-STOA!Q84</f>
        <v>0</v>
      </c>
      <c r="AC84">
        <f t="shared" si="3"/>
        <v>1.2375588648718638</v>
      </c>
      <c r="AD84">
        <f t="shared" si="4"/>
        <v>157.4238340674184</v>
      </c>
      <c r="AE84">
        <f>'IDT-1'!E84</f>
        <v>0</v>
      </c>
      <c r="AF84" s="25"/>
      <c r="AG84">
        <f t="shared" si="5"/>
        <v>157.4238340674184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1.0691999999999999</v>
      </c>
      <c r="E85">
        <f>GT_NG!S85</f>
        <v>1.8865929322902619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155.9</v>
      </c>
      <c r="AB85" s="76">
        <f>-STOA!Q85</f>
        <v>0</v>
      </c>
      <c r="AC85">
        <f t="shared" si="3"/>
        <v>1.239075184871864</v>
      </c>
      <c r="AD85">
        <f t="shared" si="4"/>
        <v>157.61671774741839</v>
      </c>
      <c r="AE85">
        <f>'IDT-1'!E85</f>
        <v>0</v>
      </c>
      <c r="AF85" s="25"/>
      <c r="AG85">
        <f t="shared" si="5"/>
        <v>157.61671774741839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1.0691999999999999</v>
      </c>
      <c r="E86">
        <f>GT_NG!S86</f>
        <v>1.8865929322902619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155.9</v>
      </c>
      <c r="AB86" s="76">
        <f>-STOA!Q86</f>
        <v>0</v>
      </c>
      <c r="AC86">
        <f t="shared" si="3"/>
        <v>1.239075184871864</v>
      </c>
      <c r="AD86">
        <f t="shared" si="4"/>
        <v>157.61671774741839</v>
      </c>
      <c r="AE86">
        <f>'IDT-1'!E86</f>
        <v>0</v>
      </c>
      <c r="AF86" s="25"/>
      <c r="AG86">
        <f t="shared" si="5"/>
        <v>157.61671774741839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1.0691999999999999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155.9</v>
      </c>
      <c r="AB87" s="76">
        <f>-STOA!Q87</f>
        <v>0</v>
      </c>
      <c r="AC87">
        <f t="shared" si="3"/>
        <v>1.2394651658313633</v>
      </c>
      <c r="AD87">
        <f t="shared" si="4"/>
        <v>157.66632532536906</v>
      </c>
      <c r="AE87">
        <f>'IDT-1'!E87</f>
        <v>0</v>
      </c>
      <c r="AF87" s="25"/>
      <c r="AG87">
        <f t="shared" si="5"/>
        <v>157.66632532536906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1.0691999999999999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155.9</v>
      </c>
      <c r="AB88" s="76">
        <f>-STOA!Q88</f>
        <v>0</v>
      </c>
      <c r="AC88">
        <f t="shared" si="3"/>
        <v>1.2394651658313633</v>
      </c>
      <c r="AD88">
        <f t="shared" si="4"/>
        <v>157.66632532536906</v>
      </c>
      <c r="AE88">
        <f>'IDT-1'!E88</f>
        <v>0</v>
      </c>
      <c r="AF88" s="25"/>
      <c r="AG88">
        <f t="shared" si="5"/>
        <v>157.66632532536906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1.0691999999999999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155.9</v>
      </c>
      <c r="AB89" s="76">
        <f>-STOA!Q89</f>
        <v>0</v>
      </c>
      <c r="AC89">
        <f t="shared" si="3"/>
        <v>1.2394651658313633</v>
      </c>
      <c r="AD89">
        <f t="shared" si="4"/>
        <v>157.66632532536906</v>
      </c>
      <c r="AE89">
        <f>'IDT-1'!E89</f>
        <v>0</v>
      </c>
      <c r="AF89" s="25"/>
      <c r="AG89">
        <f t="shared" si="5"/>
        <v>157.66632532536906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1.0691999999999999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155.9</v>
      </c>
      <c r="AB90" s="76">
        <f>-STOA!Q90</f>
        <v>0</v>
      </c>
      <c r="AC90">
        <f t="shared" si="3"/>
        <v>1.2394651658313633</v>
      </c>
      <c r="AD90">
        <f t="shared" si="4"/>
        <v>157.66632532536906</v>
      </c>
      <c r="AE90">
        <f>'IDT-1'!E90</f>
        <v>0</v>
      </c>
      <c r="AF90" s="25"/>
      <c r="AG90">
        <f t="shared" si="5"/>
        <v>157.66632532536906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1.1907000000000001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155.9</v>
      </c>
      <c r="AB91" s="76">
        <f>-STOA!Q91</f>
        <v>0</v>
      </c>
      <c r="AC91">
        <f t="shared" si="3"/>
        <v>1.2404128658313633</v>
      </c>
      <c r="AD91">
        <f t="shared" si="4"/>
        <v>157.78687762536907</v>
      </c>
      <c r="AE91">
        <f>'IDT-1'!E91</f>
        <v>0</v>
      </c>
      <c r="AF91" s="25"/>
      <c r="AG91">
        <f t="shared" si="5"/>
        <v>157.78687762536907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1.1907000000000001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155.9</v>
      </c>
      <c r="AB92" s="76">
        <f>-STOA!Q92</f>
        <v>0</v>
      </c>
      <c r="AC92">
        <f t="shared" si="3"/>
        <v>1.2404128658313633</v>
      </c>
      <c r="AD92">
        <f t="shared" si="4"/>
        <v>157.78687762536907</v>
      </c>
      <c r="AE92">
        <f>'IDT-1'!E92</f>
        <v>0</v>
      </c>
      <c r="AF92" s="25"/>
      <c r="AG92">
        <f t="shared" si="5"/>
        <v>157.78687762536907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1.1907000000000001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155.9</v>
      </c>
      <c r="AB93" s="76">
        <f>-STOA!Q93</f>
        <v>0</v>
      </c>
      <c r="AC93">
        <f t="shared" si="3"/>
        <v>1.2404128658313633</v>
      </c>
      <c r="AD93">
        <f t="shared" si="4"/>
        <v>157.78687762536907</v>
      </c>
      <c r="AE93">
        <f>'IDT-1'!E93</f>
        <v>0</v>
      </c>
      <c r="AF93" s="25"/>
      <c r="AG93">
        <f t="shared" si="5"/>
        <v>157.78687762536907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1.1907000000000001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155.9</v>
      </c>
      <c r="AB94" s="76">
        <f>-STOA!Q94</f>
        <v>0</v>
      </c>
      <c r="AC94">
        <f t="shared" si="3"/>
        <v>1.2404128658313633</v>
      </c>
      <c r="AD94">
        <f t="shared" si="4"/>
        <v>157.78687762536907</v>
      </c>
      <c r="AE94">
        <f>'IDT-1'!E94</f>
        <v>0</v>
      </c>
      <c r="AF94" s="25"/>
      <c r="AG94">
        <f t="shared" si="5"/>
        <v>157.78687762536907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1.1907000000000001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134.88000000000002</v>
      </c>
      <c r="AB95" s="76">
        <f>-STOA!Q95</f>
        <v>0</v>
      </c>
      <c r="AC95">
        <f t="shared" si="3"/>
        <v>1.0764568658313636</v>
      </c>
      <c r="AD95">
        <f t="shared" si="4"/>
        <v>136.93083362536908</v>
      </c>
      <c r="AE95">
        <f>'IDT-1'!E95</f>
        <v>0</v>
      </c>
      <c r="AF95" s="25"/>
      <c r="AG95">
        <f t="shared" si="5"/>
        <v>136.93083362536908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1.1907000000000001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134.88000000000002</v>
      </c>
      <c r="AB96" s="76">
        <f>-STOA!Q96</f>
        <v>0</v>
      </c>
      <c r="AC96">
        <f t="shared" si="3"/>
        <v>1.0764568658313636</v>
      </c>
      <c r="AD96">
        <f t="shared" si="4"/>
        <v>136.93083362536908</v>
      </c>
      <c r="AE96">
        <f>'IDT-1'!E96</f>
        <v>0</v>
      </c>
      <c r="AF96" s="25"/>
      <c r="AG96">
        <f t="shared" si="5"/>
        <v>136.93083362536908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1.1907000000000001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134.88000000000002</v>
      </c>
      <c r="AB97" s="76">
        <f>-STOA!Q97</f>
        <v>0</v>
      </c>
      <c r="AC97">
        <f t="shared" si="3"/>
        <v>1.0764568658313636</v>
      </c>
      <c r="AD97">
        <f t="shared" si="4"/>
        <v>136.93083362536908</v>
      </c>
      <c r="AE97">
        <f>'IDT-1'!E97</f>
        <v>0</v>
      </c>
      <c r="AF97" s="25"/>
      <c r="AG97">
        <f t="shared" si="5"/>
        <v>136.93083362536908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1.1907000000000001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134.88000000000002</v>
      </c>
      <c r="AB98" s="76">
        <f>-STOA!Q98</f>
        <v>0</v>
      </c>
      <c r="AC98">
        <f t="shared" si="3"/>
        <v>1.0764568658313636</v>
      </c>
      <c r="AD98">
        <f t="shared" si="4"/>
        <v>136.93083362536908</v>
      </c>
      <c r="AE98">
        <f>'IDT-1'!E98</f>
        <v>0</v>
      </c>
      <c r="AF98" s="25"/>
      <c r="AG98">
        <f t="shared" si="5"/>
        <v>136.93083362536908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4.5835065683984724E-2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3.4207624999999977</v>
      </c>
      <c r="AB99" s="76">
        <f t="shared" si="6"/>
        <v>0</v>
      </c>
      <c r="AC99">
        <f t="shared" si="6"/>
        <v>2.7251753393935065E-2</v>
      </c>
      <c r="AD99">
        <f t="shared" si="6"/>
        <v>3.4665627842900499</v>
      </c>
      <c r="AE99">
        <f t="shared" si="6"/>
        <v>0</v>
      </c>
      <c r="AG99">
        <f t="shared" si="6"/>
        <v>3.4665627842900499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45669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</v>
      </c>
      <c r="AB3" s="76">
        <f>-STOA!R3</f>
        <v>0</v>
      </c>
      <c r="AC3">
        <f>SUMIF(B3:AB3,"&gt;0")*$AC$2-SUMIF(B3:AB3,"&lt;0")*($AC$2/(1-$AC$2))+SUMIF(AI3:AR3,"&gt;0")*$AC$2-SUMIF(AI3:AR3,"&lt;0")*($AC$2/(1-$AC$2))</f>
        <v>0.22073999999999999</v>
      </c>
      <c r="AD3">
        <f>SUM(B3:AB3,AI3:AV3)-AC3</f>
        <v>28.079260000000001</v>
      </c>
      <c r="AE3">
        <f>'IDT-1'!D3</f>
        <v>0</v>
      </c>
      <c r="AF3" s="25"/>
      <c r="AG3">
        <f>SUM(AD3:AF3)</f>
        <v>28.079260000000001</v>
      </c>
      <c r="AI3" s="35">
        <f>PXIL!L3</f>
        <v>0</v>
      </c>
      <c r="AJ3" s="35">
        <f>PXIL!R3</f>
        <v>0</v>
      </c>
      <c r="AK3" s="35">
        <f>RTM_IEX!L3</f>
        <v>13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0.21847800000000001</v>
      </c>
      <c r="AD4">
        <f t="shared" ref="AD4:AD67" si="1">SUM(B4:AB4,AI4:AV4)-AC4</f>
        <v>27.791522000000001</v>
      </c>
      <c r="AE4">
        <f>'IDT-1'!D4</f>
        <v>0</v>
      </c>
      <c r="AF4" s="25"/>
      <c r="AG4">
        <f t="shared" ref="AG4:AG67" si="2">SUM(AD4:AF4)</f>
        <v>27.791522000000001</v>
      </c>
      <c r="AI4" s="35">
        <f>PXIL!L4</f>
        <v>0</v>
      </c>
      <c r="AJ4" s="35">
        <f>PXIL!R4</f>
        <v>0</v>
      </c>
      <c r="AK4" s="35">
        <f>RTM_IEX!L4</f>
        <v>12.71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</v>
      </c>
      <c r="AB5" s="76">
        <f>-STOA!R5</f>
        <v>0</v>
      </c>
      <c r="AC5">
        <f t="shared" si="0"/>
        <v>0.213252</v>
      </c>
      <c r="AD5">
        <f t="shared" si="1"/>
        <v>27.126747999999999</v>
      </c>
      <c r="AE5">
        <f>'IDT-1'!D5</f>
        <v>0</v>
      </c>
      <c r="AF5" s="25"/>
      <c r="AG5">
        <f t="shared" si="2"/>
        <v>27.126747999999999</v>
      </c>
      <c r="AI5" s="35">
        <f>PXIL!L5</f>
        <v>0</v>
      </c>
      <c r="AJ5" s="35">
        <f>PXIL!R5</f>
        <v>0</v>
      </c>
      <c r="AK5" s="35">
        <f>RTM_IEX!L5</f>
        <v>12.04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</v>
      </c>
      <c r="AB6" s="76">
        <f>-STOA!R6</f>
        <v>0</v>
      </c>
      <c r="AC6">
        <f t="shared" si="0"/>
        <v>0.21177000000000001</v>
      </c>
      <c r="AD6">
        <f t="shared" si="1"/>
        <v>26.938229999999997</v>
      </c>
      <c r="AE6">
        <f>'IDT-1'!D6</f>
        <v>0</v>
      </c>
      <c r="AF6" s="25"/>
      <c r="AG6">
        <f t="shared" si="2"/>
        <v>26.938229999999997</v>
      </c>
      <c r="AI6" s="35">
        <f>PXIL!L6</f>
        <v>0</v>
      </c>
      <c r="AJ6" s="35">
        <f>PXIL!R6</f>
        <v>0</v>
      </c>
      <c r="AK6" s="35">
        <f>RTM_IEX!L6</f>
        <v>11.85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</v>
      </c>
      <c r="AB7" s="76">
        <f>-STOA!R7</f>
        <v>0</v>
      </c>
      <c r="AC7">
        <f t="shared" si="0"/>
        <v>0.21177000000000001</v>
      </c>
      <c r="AD7">
        <f t="shared" si="1"/>
        <v>26.938229999999997</v>
      </c>
      <c r="AE7">
        <f>'IDT-1'!D7</f>
        <v>0</v>
      </c>
      <c r="AF7" s="25"/>
      <c r="AG7">
        <f t="shared" si="2"/>
        <v>26.938229999999997</v>
      </c>
      <c r="AI7" s="35">
        <f>PXIL!L7</f>
        <v>0</v>
      </c>
      <c r="AJ7" s="35">
        <f>PXIL!R7</f>
        <v>0</v>
      </c>
      <c r="AK7" s="35">
        <f>RTM_IEX!L7</f>
        <v>11.85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</v>
      </c>
      <c r="AB8" s="76">
        <f>-STOA!R8</f>
        <v>0</v>
      </c>
      <c r="AC8">
        <f t="shared" si="0"/>
        <v>0.20880599999999999</v>
      </c>
      <c r="AD8">
        <f t="shared" si="1"/>
        <v>26.561194000000004</v>
      </c>
      <c r="AE8">
        <f>'IDT-1'!D8</f>
        <v>0</v>
      </c>
      <c r="AF8" s="25"/>
      <c r="AG8">
        <f t="shared" si="2"/>
        <v>26.561194000000004</v>
      </c>
      <c r="AI8" s="35">
        <f>PXIL!L8</f>
        <v>0</v>
      </c>
      <c r="AJ8" s="35">
        <f>PXIL!R8</f>
        <v>0</v>
      </c>
      <c r="AK8" s="35">
        <f>RTM_IEX!L8</f>
        <v>11.47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</v>
      </c>
      <c r="AB9" s="76">
        <f>-STOA!R9</f>
        <v>0</v>
      </c>
      <c r="AC9">
        <f t="shared" si="0"/>
        <v>0.20435999999999999</v>
      </c>
      <c r="AD9">
        <f t="shared" si="1"/>
        <v>25.995640000000002</v>
      </c>
      <c r="AE9">
        <f>'IDT-1'!D9</f>
        <v>0</v>
      </c>
      <c r="AF9" s="25"/>
      <c r="AG9">
        <f t="shared" si="2"/>
        <v>25.995640000000002</v>
      </c>
      <c r="AI9" s="35">
        <f>PXIL!L9</f>
        <v>0</v>
      </c>
      <c r="AJ9" s="35">
        <f>PXIL!R9</f>
        <v>0</v>
      </c>
      <c r="AK9" s="35">
        <f>RTM_IEX!L9</f>
        <v>10.9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</v>
      </c>
      <c r="AB10" s="76">
        <f>-STOA!R10</f>
        <v>0</v>
      </c>
      <c r="AC10">
        <f t="shared" si="0"/>
        <v>0.19983600000000001</v>
      </c>
      <c r="AD10">
        <f t="shared" si="1"/>
        <v>25.420164</v>
      </c>
      <c r="AE10">
        <f>'IDT-1'!D10</f>
        <v>0</v>
      </c>
      <c r="AF10" s="25"/>
      <c r="AG10">
        <f t="shared" si="2"/>
        <v>25.420164</v>
      </c>
      <c r="AI10" s="35">
        <f>PXIL!L10</f>
        <v>0</v>
      </c>
      <c r="AJ10" s="35">
        <f>PXIL!R10</f>
        <v>0</v>
      </c>
      <c r="AK10" s="35">
        <f>RTM_IEX!L10</f>
        <v>10.32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</v>
      </c>
      <c r="AB11" s="76">
        <f>-STOA!R11</f>
        <v>0</v>
      </c>
      <c r="AC11">
        <f t="shared" si="0"/>
        <v>0.19617000000000001</v>
      </c>
      <c r="AD11">
        <f t="shared" si="1"/>
        <v>24.95383</v>
      </c>
      <c r="AE11">
        <f>'IDT-1'!D11</f>
        <v>0</v>
      </c>
      <c r="AF11" s="25"/>
      <c r="AG11">
        <f t="shared" si="2"/>
        <v>24.95383</v>
      </c>
      <c r="AI11" s="35">
        <f>PXIL!L11</f>
        <v>0</v>
      </c>
      <c r="AJ11" s="35">
        <f>PXIL!R11</f>
        <v>0</v>
      </c>
      <c r="AK11" s="35">
        <f>RTM_IEX!L11</f>
        <v>9.85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</v>
      </c>
      <c r="AB12" s="76">
        <f>-STOA!R12</f>
        <v>0</v>
      </c>
      <c r="AC12">
        <f t="shared" si="0"/>
        <v>0.19617000000000001</v>
      </c>
      <c r="AD12">
        <f t="shared" si="1"/>
        <v>24.95383</v>
      </c>
      <c r="AE12">
        <f>'IDT-1'!D12</f>
        <v>0</v>
      </c>
      <c r="AF12" s="25"/>
      <c r="AG12">
        <f t="shared" si="2"/>
        <v>24.95383</v>
      </c>
      <c r="AI12" s="35">
        <f>PXIL!L12</f>
        <v>0</v>
      </c>
      <c r="AJ12" s="35">
        <f>PXIL!R12</f>
        <v>0</v>
      </c>
      <c r="AK12" s="35">
        <f>RTM_IEX!L12</f>
        <v>9.85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</v>
      </c>
      <c r="AB13" s="76">
        <f>-STOA!R13</f>
        <v>0</v>
      </c>
      <c r="AC13">
        <f t="shared" si="0"/>
        <v>0.19617000000000001</v>
      </c>
      <c r="AD13">
        <f t="shared" si="1"/>
        <v>24.95383</v>
      </c>
      <c r="AE13">
        <f>'IDT-1'!D13</f>
        <v>0</v>
      </c>
      <c r="AF13" s="25"/>
      <c r="AG13">
        <f t="shared" si="2"/>
        <v>24.95383</v>
      </c>
      <c r="AI13" s="35">
        <f>PXIL!L13</f>
        <v>0</v>
      </c>
      <c r="AJ13" s="35">
        <f>PXIL!R13</f>
        <v>0</v>
      </c>
      <c r="AK13" s="35">
        <f>RTM_IEX!L13</f>
        <v>9.85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</v>
      </c>
      <c r="AB14" s="76">
        <f>-STOA!R14</f>
        <v>0</v>
      </c>
      <c r="AC14">
        <f t="shared" si="0"/>
        <v>0.19617000000000001</v>
      </c>
      <c r="AD14">
        <f t="shared" si="1"/>
        <v>24.95383</v>
      </c>
      <c r="AE14">
        <f>'IDT-1'!D14</f>
        <v>0</v>
      </c>
      <c r="AF14" s="25"/>
      <c r="AG14">
        <f t="shared" si="2"/>
        <v>24.95383</v>
      </c>
      <c r="AI14" s="35">
        <f>PXIL!L14</f>
        <v>0</v>
      </c>
      <c r="AJ14" s="35">
        <f>PXIL!R14</f>
        <v>0</v>
      </c>
      <c r="AK14" s="35">
        <f>RTM_IEX!L14</f>
        <v>9.85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</v>
      </c>
      <c r="AB15" s="76">
        <f>-STOA!R15</f>
        <v>0</v>
      </c>
      <c r="AC15">
        <f t="shared" si="0"/>
        <v>0.202878</v>
      </c>
      <c r="AD15">
        <f t="shared" si="1"/>
        <v>25.807122000000003</v>
      </c>
      <c r="AE15">
        <f>'IDT-1'!D15</f>
        <v>0</v>
      </c>
      <c r="AF15" s="25"/>
      <c r="AG15">
        <f t="shared" si="2"/>
        <v>25.807122000000003</v>
      </c>
      <c r="AI15" s="35">
        <f>PXIL!L15</f>
        <v>0</v>
      </c>
      <c r="AJ15" s="35">
        <f>PXIL!R15</f>
        <v>0</v>
      </c>
      <c r="AK15" s="35">
        <f>RTM_IEX!L15</f>
        <v>10.71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</v>
      </c>
      <c r="AB16" s="76">
        <f>-STOA!R16</f>
        <v>0</v>
      </c>
      <c r="AC16">
        <f t="shared" si="0"/>
        <v>0.20357999999999998</v>
      </c>
      <c r="AD16">
        <f t="shared" si="1"/>
        <v>25.896420000000003</v>
      </c>
      <c r="AE16">
        <f>'IDT-1'!D16</f>
        <v>0</v>
      </c>
      <c r="AF16" s="25"/>
      <c r="AG16">
        <f t="shared" si="2"/>
        <v>25.896420000000003</v>
      </c>
      <c r="AI16" s="35">
        <f>PXIL!L16</f>
        <v>0</v>
      </c>
      <c r="AJ16" s="35">
        <f>PXIL!R16</f>
        <v>0</v>
      </c>
      <c r="AK16" s="35">
        <f>RTM_IEX!L16</f>
        <v>10.8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</v>
      </c>
      <c r="AB17" s="76">
        <f>-STOA!R17</f>
        <v>0</v>
      </c>
      <c r="AC17">
        <f t="shared" si="0"/>
        <v>0.20357999999999998</v>
      </c>
      <c r="AD17">
        <f t="shared" si="1"/>
        <v>25.896420000000003</v>
      </c>
      <c r="AE17">
        <f>'IDT-1'!D17</f>
        <v>0</v>
      </c>
      <c r="AF17" s="25"/>
      <c r="AG17">
        <f t="shared" si="2"/>
        <v>25.896420000000003</v>
      </c>
      <c r="AI17" s="35">
        <f>PXIL!L17</f>
        <v>0</v>
      </c>
      <c r="AJ17" s="35">
        <f>PXIL!R17</f>
        <v>0</v>
      </c>
      <c r="AK17" s="35">
        <f>RTM_IEX!L17</f>
        <v>10.8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</v>
      </c>
      <c r="AB18" s="76">
        <f>-STOA!R18</f>
        <v>0</v>
      </c>
      <c r="AC18">
        <f t="shared" si="0"/>
        <v>0.20357999999999998</v>
      </c>
      <c r="AD18">
        <f t="shared" si="1"/>
        <v>25.896420000000003</v>
      </c>
      <c r="AE18">
        <f>'IDT-1'!D18</f>
        <v>0</v>
      </c>
      <c r="AF18" s="25"/>
      <c r="AG18">
        <f t="shared" si="2"/>
        <v>25.896420000000003</v>
      </c>
      <c r="AI18" s="35">
        <f>PXIL!L18</f>
        <v>0</v>
      </c>
      <c r="AJ18" s="35">
        <f>PXIL!R18</f>
        <v>0</v>
      </c>
      <c r="AK18" s="35">
        <f>RTM_IEX!L18</f>
        <v>10.8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</v>
      </c>
      <c r="AB19" s="76">
        <f>-STOA!R19</f>
        <v>0</v>
      </c>
      <c r="AC19">
        <f t="shared" si="0"/>
        <v>0.201318</v>
      </c>
      <c r="AD19">
        <f t="shared" si="1"/>
        <v>25.608682000000002</v>
      </c>
      <c r="AE19">
        <f>'IDT-1'!D19</f>
        <v>0</v>
      </c>
      <c r="AF19" s="25"/>
      <c r="AG19">
        <f t="shared" si="2"/>
        <v>25.608682000000002</v>
      </c>
      <c r="AI19" s="35">
        <f>PXIL!L19</f>
        <v>0</v>
      </c>
      <c r="AJ19" s="35">
        <f>PXIL!R19</f>
        <v>0</v>
      </c>
      <c r="AK19" s="35">
        <f>RTM_IEX!L19</f>
        <v>10.51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</v>
      </c>
      <c r="AB20" s="76">
        <f>-STOA!R20</f>
        <v>0</v>
      </c>
      <c r="AC20">
        <f t="shared" si="0"/>
        <v>0.201318</v>
      </c>
      <c r="AD20">
        <f t="shared" si="1"/>
        <v>25.608682000000002</v>
      </c>
      <c r="AE20">
        <f>'IDT-1'!D20</f>
        <v>0</v>
      </c>
      <c r="AF20" s="25"/>
      <c r="AG20">
        <f t="shared" si="2"/>
        <v>25.608682000000002</v>
      </c>
      <c r="AI20" s="35">
        <f>PXIL!L20</f>
        <v>0</v>
      </c>
      <c r="AJ20" s="35">
        <f>PXIL!R20</f>
        <v>0</v>
      </c>
      <c r="AK20" s="35">
        <f>RTM_IEX!L20</f>
        <v>10.51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</v>
      </c>
      <c r="AB21" s="76">
        <f>-STOA!R21</f>
        <v>0</v>
      </c>
      <c r="AC21">
        <f t="shared" si="0"/>
        <v>0.201318</v>
      </c>
      <c r="AD21">
        <f t="shared" si="1"/>
        <v>25.608682000000002</v>
      </c>
      <c r="AE21">
        <f>'IDT-1'!D21</f>
        <v>0</v>
      </c>
      <c r="AF21" s="25"/>
      <c r="AG21">
        <f t="shared" si="2"/>
        <v>25.608682000000002</v>
      </c>
      <c r="AI21" s="35">
        <f>PXIL!L21</f>
        <v>0</v>
      </c>
      <c r="AJ21" s="35">
        <f>PXIL!R21</f>
        <v>0</v>
      </c>
      <c r="AK21" s="35">
        <f>RTM_IEX!L21</f>
        <v>10.51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</v>
      </c>
      <c r="AB22" s="76">
        <f>-STOA!R22</f>
        <v>0</v>
      </c>
      <c r="AC22">
        <f t="shared" si="0"/>
        <v>0.201318</v>
      </c>
      <c r="AD22">
        <f t="shared" si="1"/>
        <v>25.608682000000002</v>
      </c>
      <c r="AE22">
        <f>'IDT-1'!D22</f>
        <v>0</v>
      </c>
      <c r="AF22" s="25"/>
      <c r="AG22">
        <f t="shared" si="2"/>
        <v>25.608682000000002</v>
      </c>
      <c r="AI22" s="35">
        <f>PXIL!L22</f>
        <v>0</v>
      </c>
      <c r="AJ22" s="35">
        <f>PXIL!R22</f>
        <v>0</v>
      </c>
      <c r="AK22" s="35">
        <f>RTM_IEX!L22</f>
        <v>10.51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21.990000000000002</v>
      </c>
      <c r="AB23" s="76">
        <f>-STOA!R23</f>
        <v>0</v>
      </c>
      <c r="AC23">
        <f t="shared" si="0"/>
        <v>0.20880599999999999</v>
      </c>
      <c r="AD23">
        <f t="shared" si="1"/>
        <v>26.561194000000004</v>
      </c>
      <c r="AE23">
        <f>'IDT-1'!D23</f>
        <v>0</v>
      </c>
      <c r="AF23" s="25"/>
      <c r="AG23">
        <f t="shared" si="2"/>
        <v>26.561194000000004</v>
      </c>
      <c r="AI23" s="35">
        <f>PXIL!L23</f>
        <v>0</v>
      </c>
      <c r="AJ23" s="35">
        <f>PXIL!R23</f>
        <v>0</v>
      </c>
      <c r="AK23" s="35">
        <f>RTM_IEX!L23</f>
        <v>4.78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21.990000000000002</v>
      </c>
      <c r="AB24" s="76">
        <f>-STOA!R24</f>
        <v>0</v>
      </c>
      <c r="AC24">
        <f t="shared" si="0"/>
        <v>0.21255000000000002</v>
      </c>
      <c r="AD24">
        <f t="shared" si="1"/>
        <v>27.03745</v>
      </c>
      <c r="AE24">
        <f>'IDT-1'!D24</f>
        <v>0</v>
      </c>
      <c r="AF24" s="25"/>
      <c r="AG24">
        <f t="shared" si="2"/>
        <v>27.03745</v>
      </c>
      <c r="AI24" s="35">
        <f>PXIL!L24</f>
        <v>0</v>
      </c>
      <c r="AJ24" s="35">
        <f>PXIL!R24</f>
        <v>0</v>
      </c>
      <c r="AK24" s="35">
        <f>RTM_IEX!L24</f>
        <v>5.26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21.990000000000002</v>
      </c>
      <c r="AB25" s="76">
        <f>-STOA!R25</f>
        <v>0</v>
      </c>
      <c r="AC25">
        <f t="shared" si="0"/>
        <v>0.21629400000000001</v>
      </c>
      <c r="AD25">
        <f t="shared" si="1"/>
        <v>27.513706000000003</v>
      </c>
      <c r="AE25">
        <f>'IDT-1'!D25</f>
        <v>0</v>
      </c>
      <c r="AF25" s="25"/>
      <c r="AG25">
        <f t="shared" si="2"/>
        <v>27.513706000000003</v>
      </c>
      <c r="AI25" s="35">
        <f>PXIL!L25</f>
        <v>0</v>
      </c>
      <c r="AJ25" s="35">
        <f>PXIL!R25</f>
        <v>0</v>
      </c>
      <c r="AK25" s="35">
        <f>RTM_IEX!L25</f>
        <v>5.74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21.990000000000002</v>
      </c>
      <c r="AB26" s="76">
        <f>-STOA!R26</f>
        <v>0</v>
      </c>
      <c r="AC26">
        <f t="shared" si="0"/>
        <v>0.23119200000000001</v>
      </c>
      <c r="AD26">
        <f t="shared" si="1"/>
        <v>29.408808000000001</v>
      </c>
      <c r="AE26">
        <f>'IDT-1'!D26</f>
        <v>0</v>
      </c>
      <c r="AF26" s="25"/>
      <c r="AG26">
        <f t="shared" si="2"/>
        <v>29.408808000000001</v>
      </c>
      <c r="AI26" s="35">
        <f>PXIL!L26</f>
        <v>0</v>
      </c>
      <c r="AJ26" s="35">
        <f>PXIL!R26</f>
        <v>0</v>
      </c>
      <c r="AK26" s="35">
        <f>RTM_IEX!L26</f>
        <v>7.65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21.990000000000002</v>
      </c>
      <c r="AB27" s="76">
        <f>-STOA!R27</f>
        <v>0</v>
      </c>
      <c r="AC27">
        <f t="shared" si="0"/>
        <v>0.23860200000000001</v>
      </c>
      <c r="AD27">
        <f t="shared" si="1"/>
        <v>30.351398000000003</v>
      </c>
      <c r="AE27">
        <f>'IDT-1'!D27</f>
        <v>0</v>
      </c>
      <c r="AF27" s="25"/>
      <c r="AG27">
        <f t="shared" si="2"/>
        <v>30.351398000000003</v>
      </c>
      <c r="AI27" s="35">
        <f>PXIL!L27</f>
        <v>0</v>
      </c>
      <c r="AJ27" s="35">
        <f>PXIL!R27</f>
        <v>0</v>
      </c>
      <c r="AK27" s="35">
        <f>RTM_IEX!L27</f>
        <v>8.6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21.990000000000002</v>
      </c>
      <c r="AB28" s="76">
        <f>-STOA!R28</f>
        <v>0</v>
      </c>
      <c r="AC28">
        <f t="shared" si="0"/>
        <v>0.2535</v>
      </c>
      <c r="AD28">
        <f t="shared" si="1"/>
        <v>32.246499999999997</v>
      </c>
      <c r="AE28">
        <f>'IDT-1'!D28</f>
        <v>0</v>
      </c>
      <c r="AF28" s="25"/>
      <c r="AG28">
        <f t="shared" si="2"/>
        <v>32.246499999999997</v>
      </c>
      <c r="AI28" s="35">
        <f>PXIL!L28</f>
        <v>0</v>
      </c>
      <c r="AJ28" s="35">
        <f>PXIL!R28</f>
        <v>0</v>
      </c>
      <c r="AK28" s="35">
        <f>RTM_IEX!L28</f>
        <v>10.51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21.990000000000002</v>
      </c>
      <c r="AB29" s="76">
        <f>-STOA!R29</f>
        <v>0</v>
      </c>
      <c r="AC29">
        <f t="shared" si="0"/>
        <v>0.260988</v>
      </c>
      <c r="AD29">
        <f t="shared" si="1"/>
        <v>33.199012000000003</v>
      </c>
      <c r="AE29">
        <f>'IDT-1'!D29</f>
        <v>0</v>
      </c>
      <c r="AF29" s="25"/>
      <c r="AG29">
        <f t="shared" si="2"/>
        <v>33.199012000000003</v>
      </c>
      <c r="AI29" s="35">
        <f>PXIL!L29</f>
        <v>0</v>
      </c>
      <c r="AJ29" s="35">
        <f>PXIL!R29</f>
        <v>0</v>
      </c>
      <c r="AK29" s="35">
        <f>RTM_IEX!L29</f>
        <v>11.47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21.990000000000002</v>
      </c>
      <c r="AB30" s="76">
        <f>-STOA!R30</f>
        <v>0</v>
      </c>
      <c r="AC30">
        <f t="shared" si="0"/>
        <v>0.28337400000000001</v>
      </c>
      <c r="AD30">
        <f t="shared" si="1"/>
        <v>36.046625999999996</v>
      </c>
      <c r="AE30">
        <f>'IDT-1'!D30</f>
        <v>0</v>
      </c>
      <c r="AF30" s="25"/>
      <c r="AG30">
        <f t="shared" si="2"/>
        <v>36.046625999999996</v>
      </c>
      <c r="AI30" s="35">
        <f>PXIL!L30</f>
        <v>0</v>
      </c>
      <c r="AJ30" s="35">
        <f>PXIL!R30</f>
        <v>0</v>
      </c>
      <c r="AK30" s="35">
        <f>RTM_IEX!L30</f>
        <v>14.34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21.990000000000002</v>
      </c>
      <c r="AB31" s="76">
        <f>-STOA!R31</f>
        <v>0</v>
      </c>
      <c r="AC31">
        <f t="shared" si="0"/>
        <v>0.28337400000000001</v>
      </c>
      <c r="AD31">
        <f t="shared" si="1"/>
        <v>36.046625999999996</v>
      </c>
      <c r="AE31">
        <f>'IDT-1'!D31</f>
        <v>0</v>
      </c>
      <c r="AF31" s="25"/>
      <c r="AG31">
        <f t="shared" si="2"/>
        <v>36.046625999999996</v>
      </c>
      <c r="AI31" s="35">
        <f>PXIL!L31</f>
        <v>0</v>
      </c>
      <c r="AJ31" s="35">
        <f>PXIL!R31</f>
        <v>0</v>
      </c>
      <c r="AK31" s="35">
        <f>RTM_IEX!L31</f>
        <v>14.34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21.990000000000002</v>
      </c>
      <c r="AB32" s="76">
        <f>-STOA!R32</f>
        <v>0</v>
      </c>
      <c r="AC32">
        <f t="shared" si="0"/>
        <v>0.29078399999999999</v>
      </c>
      <c r="AD32">
        <f t="shared" si="1"/>
        <v>36.989215999999999</v>
      </c>
      <c r="AE32">
        <f>'IDT-1'!D32</f>
        <v>0</v>
      </c>
      <c r="AF32" s="25"/>
      <c r="AG32">
        <f t="shared" si="2"/>
        <v>36.989215999999999</v>
      </c>
      <c r="AI32" s="35">
        <f>PXIL!L32</f>
        <v>0</v>
      </c>
      <c r="AJ32" s="35">
        <f>PXIL!R32</f>
        <v>0</v>
      </c>
      <c r="AK32" s="35">
        <f>RTM_IEX!L32</f>
        <v>15.29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21.990000000000002</v>
      </c>
      <c r="AB33" s="76">
        <f>-STOA!R33</f>
        <v>0</v>
      </c>
      <c r="AC33">
        <f t="shared" si="0"/>
        <v>0.29827199999999998</v>
      </c>
      <c r="AD33">
        <f t="shared" si="1"/>
        <v>37.941728000000005</v>
      </c>
      <c r="AE33">
        <f>'IDT-1'!D33</f>
        <v>0</v>
      </c>
      <c r="AF33" s="25"/>
      <c r="AG33">
        <f t="shared" si="2"/>
        <v>37.941728000000005</v>
      </c>
      <c r="AI33" s="35">
        <f>PXIL!L33</f>
        <v>0</v>
      </c>
      <c r="AJ33" s="35">
        <f>PXIL!R33</f>
        <v>0</v>
      </c>
      <c r="AK33" s="35">
        <f>RTM_IEX!L33</f>
        <v>16.25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21.990000000000002</v>
      </c>
      <c r="AB34" s="76">
        <f>-STOA!R34</f>
        <v>0</v>
      </c>
      <c r="AC34">
        <f t="shared" si="0"/>
        <v>0.30568200000000001</v>
      </c>
      <c r="AD34">
        <f t="shared" si="1"/>
        <v>38.884318</v>
      </c>
      <c r="AE34">
        <f>'IDT-1'!D34</f>
        <v>0</v>
      </c>
      <c r="AF34" s="25"/>
      <c r="AG34">
        <f t="shared" si="2"/>
        <v>38.884318</v>
      </c>
      <c r="AI34" s="35">
        <f>PXIL!L34</f>
        <v>0</v>
      </c>
      <c r="AJ34" s="35">
        <f>PXIL!R34</f>
        <v>0</v>
      </c>
      <c r="AK34" s="35">
        <f>RTM_IEX!L34</f>
        <v>17.2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21.990000000000002</v>
      </c>
      <c r="AB35" s="76">
        <f>-STOA!R35</f>
        <v>0</v>
      </c>
      <c r="AC35">
        <f t="shared" si="0"/>
        <v>0.320658</v>
      </c>
      <c r="AD35">
        <f t="shared" si="1"/>
        <v>40.789341999999998</v>
      </c>
      <c r="AE35">
        <f>'IDT-1'!D35</f>
        <v>0</v>
      </c>
      <c r="AF35" s="25"/>
      <c r="AG35">
        <f t="shared" si="2"/>
        <v>40.789341999999998</v>
      </c>
      <c r="AI35" s="35">
        <f>PXIL!L35</f>
        <v>0</v>
      </c>
      <c r="AJ35" s="35">
        <f>PXIL!R35</f>
        <v>0</v>
      </c>
      <c r="AK35" s="35">
        <f>RTM_IEX!L35</f>
        <v>19.12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21.990000000000002</v>
      </c>
      <c r="AB36" s="76">
        <f>-STOA!R36</f>
        <v>0</v>
      </c>
      <c r="AC36">
        <f t="shared" si="0"/>
        <v>0.33555600000000002</v>
      </c>
      <c r="AD36">
        <f t="shared" si="1"/>
        <v>42.684444000000006</v>
      </c>
      <c r="AE36">
        <f>'IDT-1'!D36</f>
        <v>0</v>
      </c>
      <c r="AF36" s="25"/>
      <c r="AG36">
        <f t="shared" si="2"/>
        <v>42.684444000000006</v>
      </c>
      <c r="AI36" s="35">
        <f>PXIL!L36</f>
        <v>0</v>
      </c>
      <c r="AJ36" s="35">
        <f>PXIL!R36</f>
        <v>0</v>
      </c>
      <c r="AK36" s="35">
        <f>RTM_IEX!L36</f>
        <v>21.03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21.990000000000002</v>
      </c>
      <c r="AB37" s="76">
        <f>-STOA!R37</f>
        <v>0</v>
      </c>
      <c r="AC37">
        <f t="shared" si="0"/>
        <v>0.33555600000000002</v>
      </c>
      <c r="AD37">
        <f t="shared" si="1"/>
        <v>42.684444000000006</v>
      </c>
      <c r="AE37">
        <f>'IDT-1'!D37</f>
        <v>0</v>
      </c>
      <c r="AF37" s="25"/>
      <c r="AG37">
        <f t="shared" si="2"/>
        <v>42.684444000000006</v>
      </c>
      <c r="AI37" s="35">
        <f>PXIL!L37</f>
        <v>0</v>
      </c>
      <c r="AJ37" s="35">
        <f>PXIL!R37</f>
        <v>0</v>
      </c>
      <c r="AK37" s="35">
        <f>RTM_IEX!L37</f>
        <v>21.03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21.990000000000002</v>
      </c>
      <c r="AB38" s="76">
        <f>-STOA!R38</f>
        <v>0</v>
      </c>
      <c r="AC38">
        <f t="shared" si="0"/>
        <v>0.33555600000000002</v>
      </c>
      <c r="AD38">
        <f t="shared" si="1"/>
        <v>42.684444000000006</v>
      </c>
      <c r="AE38">
        <f>'IDT-1'!D38</f>
        <v>0</v>
      </c>
      <c r="AF38" s="25"/>
      <c r="AG38">
        <f t="shared" si="2"/>
        <v>42.684444000000006</v>
      </c>
      <c r="AI38" s="35">
        <f>PXIL!L38</f>
        <v>0</v>
      </c>
      <c r="AJ38" s="35">
        <f>PXIL!R38</f>
        <v>0</v>
      </c>
      <c r="AK38" s="35">
        <f>RTM_IEX!L38</f>
        <v>21.03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25.810000000000002</v>
      </c>
      <c r="AB39" s="76">
        <f>-STOA!R39</f>
        <v>0</v>
      </c>
      <c r="AC39">
        <f t="shared" si="0"/>
        <v>0.33867599999999998</v>
      </c>
      <c r="AD39">
        <f t="shared" si="1"/>
        <v>43.081324000000002</v>
      </c>
      <c r="AE39">
        <f>'IDT-1'!D39</f>
        <v>0</v>
      </c>
      <c r="AF39" s="25"/>
      <c r="AG39">
        <f t="shared" si="2"/>
        <v>43.081324000000002</v>
      </c>
      <c r="AI39" s="35">
        <f>PXIL!L39</f>
        <v>0</v>
      </c>
      <c r="AJ39" s="35">
        <f>PXIL!R39</f>
        <v>0</v>
      </c>
      <c r="AK39" s="35">
        <f>RTM_IEX!L39</f>
        <v>17.61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25.810000000000002</v>
      </c>
      <c r="AB40" s="76">
        <f>-STOA!R40</f>
        <v>0</v>
      </c>
      <c r="AC40">
        <f t="shared" si="0"/>
        <v>0.34031400000000001</v>
      </c>
      <c r="AD40">
        <f t="shared" si="1"/>
        <v>43.289686000000003</v>
      </c>
      <c r="AE40">
        <f>'IDT-1'!D40</f>
        <v>0</v>
      </c>
      <c r="AF40" s="25"/>
      <c r="AG40">
        <f t="shared" si="2"/>
        <v>43.289686000000003</v>
      </c>
      <c r="AI40" s="35">
        <f>PXIL!L40</f>
        <v>0</v>
      </c>
      <c r="AJ40" s="35">
        <f>PXIL!R40</f>
        <v>0</v>
      </c>
      <c r="AK40" s="35">
        <f>RTM_IEX!L40</f>
        <v>17.82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25.810000000000002</v>
      </c>
      <c r="AB41" s="76">
        <f>-STOA!R41</f>
        <v>0</v>
      </c>
      <c r="AC41">
        <f t="shared" si="0"/>
        <v>0.323934</v>
      </c>
      <c r="AD41">
        <f t="shared" si="1"/>
        <v>41.206066</v>
      </c>
      <c r="AE41">
        <f>'IDT-1'!D41</f>
        <v>0</v>
      </c>
      <c r="AF41" s="25"/>
      <c r="AG41">
        <f t="shared" si="2"/>
        <v>41.206066</v>
      </c>
      <c r="AI41" s="35">
        <f>PXIL!L41</f>
        <v>0</v>
      </c>
      <c r="AJ41" s="35">
        <f>PXIL!R41</f>
        <v>0</v>
      </c>
      <c r="AK41" s="35">
        <f>RTM_IEX!L41</f>
        <v>15.72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25.810000000000002</v>
      </c>
      <c r="AB42" s="76">
        <f>-STOA!R42</f>
        <v>0</v>
      </c>
      <c r="AC42">
        <f t="shared" si="0"/>
        <v>0.33422999999999997</v>
      </c>
      <c r="AD42">
        <f t="shared" si="1"/>
        <v>42.515770000000003</v>
      </c>
      <c r="AE42">
        <f>'IDT-1'!D42</f>
        <v>0</v>
      </c>
      <c r="AF42" s="25"/>
      <c r="AG42">
        <f t="shared" si="2"/>
        <v>42.515770000000003</v>
      </c>
      <c r="AI42" s="35">
        <f>PXIL!L42</f>
        <v>0</v>
      </c>
      <c r="AJ42" s="35">
        <f>PXIL!R42</f>
        <v>0</v>
      </c>
      <c r="AK42" s="35">
        <f>RTM_IEX!L42</f>
        <v>17.04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26.77</v>
      </c>
      <c r="AB43" s="76">
        <f>-STOA!R43</f>
        <v>0</v>
      </c>
      <c r="AC43">
        <f t="shared" si="0"/>
        <v>0.36535200000000001</v>
      </c>
      <c r="AD43">
        <f t="shared" si="1"/>
        <v>46.474648000000002</v>
      </c>
      <c r="AE43">
        <f>'IDT-1'!D43</f>
        <v>0</v>
      </c>
      <c r="AF43" s="25"/>
      <c r="AG43">
        <f t="shared" si="2"/>
        <v>46.474648000000002</v>
      </c>
      <c r="AI43" s="35">
        <f>PXIL!L43</f>
        <v>0</v>
      </c>
      <c r="AJ43" s="35">
        <f>PXIL!R43</f>
        <v>0</v>
      </c>
      <c r="AK43" s="35">
        <f>RTM_IEX!L43</f>
        <v>20.07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26.77</v>
      </c>
      <c r="AB44" s="76">
        <f>-STOA!R44</f>
        <v>0</v>
      </c>
      <c r="AC44">
        <f t="shared" si="0"/>
        <v>0.36535200000000001</v>
      </c>
      <c r="AD44">
        <f t="shared" si="1"/>
        <v>46.474648000000002</v>
      </c>
      <c r="AE44">
        <f>'IDT-1'!D44</f>
        <v>0</v>
      </c>
      <c r="AF44" s="25"/>
      <c r="AG44">
        <f t="shared" si="2"/>
        <v>46.474648000000002</v>
      </c>
      <c r="AI44" s="35">
        <f>PXIL!L44</f>
        <v>0</v>
      </c>
      <c r="AJ44" s="35">
        <f>PXIL!R44</f>
        <v>0</v>
      </c>
      <c r="AK44" s="35">
        <f>RTM_IEX!L44</f>
        <v>20.07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26.77</v>
      </c>
      <c r="AB45" s="76">
        <f>-STOA!R45</f>
        <v>0</v>
      </c>
      <c r="AC45">
        <f t="shared" si="0"/>
        <v>0.36535200000000001</v>
      </c>
      <c r="AD45">
        <f t="shared" si="1"/>
        <v>46.474648000000002</v>
      </c>
      <c r="AE45">
        <f>'IDT-1'!D45</f>
        <v>0</v>
      </c>
      <c r="AF45" s="25"/>
      <c r="AG45">
        <f t="shared" si="2"/>
        <v>46.474648000000002</v>
      </c>
      <c r="AI45" s="35">
        <f>PXIL!L45</f>
        <v>0</v>
      </c>
      <c r="AJ45" s="35">
        <f>PXIL!R45</f>
        <v>0</v>
      </c>
      <c r="AK45" s="35">
        <f>RTM_IEX!L45</f>
        <v>20.07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26.77</v>
      </c>
      <c r="AB46" s="76">
        <f>-STOA!R46</f>
        <v>0</v>
      </c>
      <c r="AC46">
        <f t="shared" si="0"/>
        <v>0.35794199999999998</v>
      </c>
      <c r="AD46">
        <f t="shared" si="1"/>
        <v>45.532057999999999</v>
      </c>
      <c r="AE46">
        <f>'IDT-1'!D46</f>
        <v>0</v>
      </c>
      <c r="AF46" s="25"/>
      <c r="AG46">
        <f t="shared" si="2"/>
        <v>45.532057999999999</v>
      </c>
      <c r="AI46" s="35">
        <f>PXIL!L46</f>
        <v>0</v>
      </c>
      <c r="AJ46" s="35">
        <f>PXIL!R46</f>
        <v>0</v>
      </c>
      <c r="AK46" s="35">
        <f>RTM_IEX!L46</f>
        <v>19.12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28.68</v>
      </c>
      <c r="AB47" s="76">
        <f>-STOA!R47</f>
        <v>0</v>
      </c>
      <c r="AC47">
        <f t="shared" si="0"/>
        <v>0.34296599999999999</v>
      </c>
      <c r="AD47">
        <f t="shared" si="1"/>
        <v>43.627034000000002</v>
      </c>
      <c r="AE47">
        <f>'IDT-1'!D47</f>
        <v>0</v>
      </c>
      <c r="AF47" s="25"/>
      <c r="AG47">
        <f t="shared" si="2"/>
        <v>43.627034000000002</v>
      </c>
      <c r="AI47" s="35">
        <f>PXIL!L47</f>
        <v>0</v>
      </c>
      <c r="AJ47" s="35">
        <f>PXIL!R47</f>
        <v>0</v>
      </c>
      <c r="AK47" s="35">
        <f>RTM_IEX!L47</f>
        <v>15.29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28.68</v>
      </c>
      <c r="AB48" s="76">
        <f>-STOA!R48</f>
        <v>0</v>
      </c>
      <c r="AC48">
        <f t="shared" si="0"/>
        <v>0.33555599999999997</v>
      </c>
      <c r="AD48">
        <f t="shared" si="1"/>
        <v>42.684443999999999</v>
      </c>
      <c r="AE48">
        <f>'IDT-1'!D48</f>
        <v>0</v>
      </c>
      <c r="AF48" s="25"/>
      <c r="AG48">
        <f t="shared" si="2"/>
        <v>42.684443999999999</v>
      </c>
      <c r="AI48" s="35">
        <f>PXIL!L48</f>
        <v>0</v>
      </c>
      <c r="AJ48" s="35">
        <f>PXIL!R48</f>
        <v>0</v>
      </c>
      <c r="AK48" s="35">
        <f>RTM_IEX!L48</f>
        <v>14.34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28.68</v>
      </c>
      <c r="AB49" s="76">
        <f>-STOA!R49</f>
        <v>0</v>
      </c>
      <c r="AC49">
        <f t="shared" si="0"/>
        <v>0.32806799999999997</v>
      </c>
      <c r="AD49">
        <f t="shared" si="1"/>
        <v>41.731932</v>
      </c>
      <c r="AE49">
        <f>'IDT-1'!D49</f>
        <v>0</v>
      </c>
      <c r="AF49" s="25"/>
      <c r="AG49">
        <f t="shared" si="2"/>
        <v>41.731932</v>
      </c>
      <c r="AI49" s="35">
        <f>PXIL!L49</f>
        <v>0</v>
      </c>
      <c r="AJ49" s="35">
        <f>PXIL!R49</f>
        <v>0</v>
      </c>
      <c r="AK49" s="35">
        <f>RTM_IEX!L49</f>
        <v>13.38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28.68</v>
      </c>
      <c r="AB50" s="76">
        <f>-STOA!R50</f>
        <v>0</v>
      </c>
      <c r="AC50">
        <f t="shared" si="0"/>
        <v>0.320658</v>
      </c>
      <c r="AD50">
        <f t="shared" si="1"/>
        <v>40.789341999999998</v>
      </c>
      <c r="AE50">
        <f>'IDT-1'!D50</f>
        <v>0</v>
      </c>
      <c r="AF50" s="25"/>
      <c r="AG50">
        <f t="shared" si="2"/>
        <v>40.789341999999998</v>
      </c>
      <c r="AI50" s="35">
        <f>PXIL!L50</f>
        <v>0</v>
      </c>
      <c r="AJ50" s="35">
        <f>PXIL!R50</f>
        <v>0</v>
      </c>
      <c r="AK50" s="35">
        <f>RTM_IEX!L50</f>
        <v>12.43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28.68</v>
      </c>
      <c r="AB51" s="76">
        <f>-STOA!R51</f>
        <v>0</v>
      </c>
      <c r="AC51">
        <f t="shared" si="0"/>
        <v>0.31317</v>
      </c>
      <c r="AD51">
        <f t="shared" si="1"/>
        <v>39.836829999999999</v>
      </c>
      <c r="AE51">
        <f>'IDT-1'!D51</f>
        <v>0</v>
      </c>
      <c r="AF51" s="25"/>
      <c r="AG51">
        <f t="shared" si="2"/>
        <v>39.836829999999999</v>
      </c>
      <c r="AI51" s="35">
        <f>PXIL!L51</f>
        <v>0</v>
      </c>
      <c r="AJ51" s="35">
        <f>PXIL!R51</f>
        <v>0</v>
      </c>
      <c r="AK51" s="35">
        <f>RTM_IEX!L51</f>
        <v>11.47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28.68</v>
      </c>
      <c r="AB52" s="76">
        <f>-STOA!R52</f>
        <v>0</v>
      </c>
      <c r="AC52">
        <f t="shared" si="0"/>
        <v>0.30568200000000001</v>
      </c>
      <c r="AD52">
        <f t="shared" si="1"/>
        <v>38.884318</v>
      </c>
      <c r="AE52">
        <f>'IDT-1'!D52</f>
        <v>0</v>
      </c>
      <c r="AF52" s="25"/>
      <c r="AG52">
        <f t="shared" si="2"/>
        <v>38.884318</v>
      </c>
      <c r="AI52" s="35">
        <f>PXIL!L52</f>
        <v>0</v>
      </c>
      <c r="AJ52" s="35">
        <f>PXIL!R52</f>
        <v>0</v>
      </c>
      <c r="AK52" s="35">
        <f>RTM_IEX!L52</f>
        <v>10.51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28.68</v>
      </c>
      <c r="AB53" s="76">
        <f>-STOA!R53</f>
        <v>0</v>
      </c>
      <c r="AC53">
        <f t="shared" si="0"/>
        <v>0.29827199999999998</v>
      </c>
      <c r="AD53">
        <f t="shared" si="1"/>
        <v>37.941728000000005</v>
      </c>
      <c r="AE53">
        <f>'IDT-1'!D53</f>
        <v>0</v>
      </c>
      <c r="AF53" s="25"/>
      <c r="AG53">
        <f t="shared" si="2"/>
        <v>37.941728000000005</v>
      </c>
      <c r="AI53" s="35">
        <f>PXIL!L53</f>
        <v>0</v>
      </c>
      <c r="AJ53" s="35">
        <f>PXIL!R53</f>
        <v>0</v>
      </c>
      <c r="AK53" s="35">
        <f>RTM_IEX!L53</f>
        <v>9.56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28.68</v>
      </c>
      <c r="AB54" s="76">
        <f>-STOA!R54</f>
        <v>0</v>
      </c>
      <c r="AC54">
        <f t="shared" si="0"/>
        <v>0.29078399999999999</v>
      </c>
      <c r="AD54">
        <f t="shared" si="1"/>
        <v>36.989215999999999</v>
      </c>
      <c r="AE54">
        <f>'IDT-1'!D54</f>
        <v>0</v>
      </c>
      <c r="AF54" s="25"/>
      <c r="AG54">
        <f t="shared" si="2"/>
        <v>36.989215999999999</v>
      </c>
      <c r="AI54" s="35">
        <f>PXIL!L54</f>
        <v>0</v>
      </c>
      <c r="AJ54" s="35">
        <f>PXIL!R54</f>
        <v>0</v>
      </c>
      <c r="AK54" s="35">
        <f>RTM_IEX!L54</f>
        <v>8.6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27.73</v>
      </c>
      <c r="AB55" s="76">
        <f>-STOA!R55</f>
        <v>0</v>
      </c>
      <c r="AC55">
        <f t="shared" si="0"/>
        <v>0.27596399999999999</v>
      </c>
      <c r="AD55">
        <f t="shared" si="1"/>
        <v>35.104036000000001</v>
      </c>
      <c r="AE55">
        <f>'IDT-1'!D55</f>
        <v>0</v>
      </c>
      <c r="AF55" s="25"/>
      <c r="AG55">
        <f t="shared" si="2"/>
        <v>35.104036000000001</v>
      </c>
      <c r="AI55" s="35">
        <f>PXIL!L55</f>
        <v>0</v>
      </c>
      <c r="AJ55" s="35">
        <f>PXIL!R55</f>
        <v>0</v>
      </c>
      <c r="AK55" s="35">
        <f>RTM_IEX!L55</f>
        <v>7.65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27.73</v>
      </c>
      <c r="AB56" s="76">
        <f>-STOA!R56</f>
        <v>0</v>
      </c>
      <c r="AC56">
        <f t="shared" si="0"/>
        <v>0.27596399999999999</v>
      </c>
      <c r="AD56">
        <f t="shared" si="1"/>
        <v>35.104036000000001</v>
      </c>
      <c r="AE56">
        <f>'IDT-1'!D56</f>
        <v>0</v>
      </c>
      <c r="AF56" s="25"/>
      <c r="AG56">
        <f t="shared" si="2"/>
        <v>35.104036000000001</v>
      </c>
      <c r="AI56" s="35">
        <f>PXIL!L56</f>
        <v>0</v>
      </c>
      <c r="AJ56" s="35">
        <f>PXIL!R56</f>
        <v>0</v>
      </c>
      <c r="AK56" s="35">
        <f>RTM_IEX!L56</f>
        <v>7.65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27.73</v>
      </c>
      <c r="AB57" s="76">
        <f>-STOA!R57</f>
        <v>0</v>
      </c>
      <c r="AC57">
        <f t="shared" si="0"/>
        <v>0.26847599999999999</v>
      </c>
      <c r="AD57">
        <f t="shared" si="1"/>
        <v>34.151524000000002</v>
      </c>
      <c r="AE57">
        <f>'IDT-1'!D57</f>
        <v>0</v>
      </c>
      <c r="AF57" s="25"/>
      <c r="AG57">
        <f t="shared" si="2"/>
        <v>34.151524000000002</v>
      </c>
      <c r="AI57" s="35">
        <f>PXIL!L57</f>
        <v>0</v>
      </c>
      <c r="AJ57" s="35">
        <f>PXIL!R57</f>
        <v>0</v>
      </c>
      <c r="AK57" s="35">
        <f>RTM_IEX!L57</f>
        <v>6.69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27.73</v>
      </c>
      <c r="AB58" s="76">
        <f>-STOA!R58</f>
        <v>0</v>
      </c>
      <c r="AC58">
        <f t="shared" si="0"/>
        <v>0.26106599999999996</v>
      </c>
      <c r="AD58">
        <f t="shared" si="1"/>
        <v>33.208933999999999</v>
      </c>
      <c r="AE58">
        <f>'IDT-1'!D58</f>
        <v>0</v>
      </c>
      <c r="AF58" s="25"/>
      <c r="AG58">
        <f t="shared" si="2"/>
        <v>33.208933999999999</v>
      </c>
      <c r="AI58" s="35">
        <f>PXIL!L58</f>
        <v>0</v>
      </c>
      <c r="AJ58" s="35">
        <f>PXIL!R58</f>
        <v>0</v>
      </c>
      <c r="AK58" s="35">
        <f>RTM_IEX!L58</f>
        <v>5.74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26.77</v>
      </c>
      <c r="AB59" s="76">
        <f>-STOA!R59</f>
        <v>0</v>
      </c>
      <c r="AC59">
        <f t="shared" si="0"/>
        <v>0.25802399999999998</v>
      </c>
      <c r="AD59">
        <f t="shared" si="1"/>
        <v>32.821975999999999</v>
      </c>
      <c r="AE59">
        <f>'IDT-1'!D59</f>
        <v>0</v>
      </c>
      <c r="AF59" s="25"/>
      <c r="AG59">
        <f t="shared" si="2"/>
        <v>32.821975999999999</v>
      </c>
      <c r="AI59" s="35">
        <f>PXIL!L59</f>
        <v>0</v>
      </c>
      <c r="AJ59" s="35">
        <f>PXIL!R59</f>
        <v>0</v>
      </c>
      <c r="AK59" s="35">
        <f>RTM_IEX!L59</f>
        <v>6.31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26.77</v>
      </c>
      <c r="AB60" s="76">
        <f>-STOA!R60</f>
        <v>0</v>
      </c>
      <c r="AC60">
        <f t="shared" si="0"/>
        <v>0.25357799999999997</v>
      </c>
      <c r="AD60">
        <f t="shared" si="1"/>
        <v>32.256422000000001</v>
      </c>
      <c r="AE60">
        <f>'IDT-1'!D60</f>
        <v>0</v>
      </c>
      <c r="AF60" s="25"/>
      <c r="AG60">
        <f t="shared" si="2"/>
        <v>32.256422000000001</v>
      </c>
      <c r="AI60" s="35">
        <f>PXIL!L60</f>
        <v>0</v>
      </c>
      <c r="AJ60" s="35">
        <f>PXIL!R60</f>
        <v>0</v>
      </c>
      <c r="AK60" s="35">
        <f>RTM_IEX!L60</f>
        <v>5.74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26.77</v>
      </c>
      <c r="AB61" s="76">
        <f>-STOA!R61</f>
        <v>0</v>
      </c>
      <c r="AC61">
        <f t="shared" si="0"/>
        <v>0.25357799999999997</v>
      </c>
      <c r="AD61">
        <f t="shared" si="1"/>
        <v>32.256422000000001</v>
      </c>
      <c r="AE61">
        <f>'IDT-1'!D61</f>
        <v>0</v>
      </c>
      <c r="AF61" s="25"/>
      <c r="AG61">
        <f t="shared" si="2"/>
        <v>32.256422000000001</v>
      </c>
      <c r="AI61" s="35">
        <f>PXIL!L61</f>
        <v>0</v>
      </c>
      <c r="AJ61" s="35">
        <f>PXIL!R61</f>
        <v>0</v>
      </c>
      <c r="AK61" s="35">
        <f>RTM_IEX!L61</f>
        <v>5.74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26.77</v>
      </c>
      <c r="AB62" s="76">
        <f>-STOA!R62</f>
        <v>0</v>
      </c>
      <c r="AC62">
        <f t="shared" si="0"/>
        <v>0.25357799999999997</v>
      </c>
      <c r="AD62">
        <f t="shared" si="1"/>
        <v>32.256422000000001</v>
      </c>
      <c r="AE62">
        <f>'IDT-1'!D62</f>
        <v>0</v>
      </c>
      <c r="AF62" s="25"/>
      <c r="AG62">
        <f t="shared" si="2"/>
        <v>32.256422000000001</v>
      </c>
      <c r="AI62" s="35">
        <f>PXIL!L62</f>
        <v>0</v>
      </c>
      <c r="AJ62" s="35">
        <f>PXIL!R62</f>
        <v>0</v>
      </c>
      <c r="AK62" s="35">
        <f>RTM_IEX!L62</f>
        <v>5.74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26.77</v>
      </c>
      <c r="AB63" s="76">
        <f>-STOA!R63</f>
        <v>0</v>
      </c>
      <c r="AC63">
        <f t="shared" si="0"/>
        <v>0.27222000000000002</v>
      </c>
      <c r="AD63">
        <f t="shared" si="1"/>
        <v>34.627780000000001</v>
      </c>
      <c r="AE63">
        <f>'IDT-1'!D63</f>
        <v>0</v>
      </c>
      <c r="AF63" s="25"/>
      <c r="AG63">
        <f t="shared" si="2"/>
        <v>34.627780000000001</v>
      </c>
      <c r="AI63" s="35">
        <f>PXIL!L63</f>
        <v>0</v>
      </c>
      <c r="AJ63" s="35">
        <f>PXIL!R63</f>
        <v>0</v>
      </c>
      <c r="AK63" s="35">
        <f>RTM_IEX!L63</f>
        <v>8.1300000000000008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26.77</v>
      </c>
      <c r="AB64" s="76">
        <f>-STOA!R64</f>
        <v>0</v>
      </c>
      <c r="AC64">
        <f t="shared" si="0"/>
        <v>0.26847599999999999</v>
      </c>
      <c r="AD64">
        <f t="shared" si="1"/>
        <v>34.151524000000002</v>
      </c>
      <c r="AE64">
        <f>'IDT-1'!D64</f>
        <v>0</v>
      </c>
      <c r="AF64" s="25"/>
      <c r="AG64">
        <f t="shared" si="2"/>
        <v>34.151524000000002</v>
      </c>
      <c r="AI64" s="35">
        <f>PXIL!L64</f>
        <v>0</v>
      </c>
      <c r="AJ64" s="35">
        <f>PXIL!R64</f>
        <v>0</v>
      </c>
      <c r="AK64" s="35">
        <f>RTM_IEX!L64</f>
        <v>7.65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26.77</v>
      </c>
      <c r="AB65" s="76">
        <f>-STOA!R65</f>
        <v>0</v>
      </c>
      <c r="AC65">
        <f t="shared" si="0"/>
        <v>0.26847599999999999</v>
      </c>
      <c r="AD65">
        <f t="shared" si="1"/>
        <v>34.151524000000002</v>
      </c>
      <c r="AE65">
        <f>'IDT-1'!D65</f>
        <v>0</v>
      </c>
      <c r="AF65" s="25"/>
      <c r="AG65">
        <f t="shared" si="2"/>
        <v>34.151524000000002</v>
      </c>
      <c r="AI65" s="35">
        <f>PXIL!L65</f>
        <v>0</v>
      </c>
      <c r="AJ65" s="35">
        <f>PXIL!R65</f>
        <v>0</v>
      </c>
      <c r="AK65" s="35">
        <f>RTM_IEX!L65</f>
        <v>7.65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26.77</v>
      </c>
      <c r="AB66" s="76">
        <f>-STOA!R66</f>
        <v>0</v>
      </c>
      <c r="AC66">
        <f t="shared" si="0"/>
        <v>0.260988</v>
      </c>
      <c r="AD66">
        <f t="shared" si="1"/>
        <v>33.199012000000003</v>
      </c>
      <c r="AE66">
        <f>'IDT-1'!D66</f>
        <v>0</v>
      </c>
      <c r="AF66" s="25"/>
      <c r="AG66">
        <f t="shared" si="2"/>
        <v>33.199012000000003</v>
      </c>
      <c r="AI66" s="35">
        <f>PXIL!L66</f>
        <v>0</v>
      </c>
      <c r="AJ66" s="35">
        <f>PXIL!R66</f>
        <v>0</v>
      </c>
      <c r="AK66" s="35">
        <f>RTM_IEX!L66</f>
        <v>6.69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24.86</v>
      </c>
      <c r="AB67" s="76">
        <f>-STOA!R67</f>
        <v>0</v>
      </c>
      <c r="AC67">
        <f t="shared" si="0"/>
        <v>0.25357799999999997</v>
      </c>
      <c r="AD67">
        <f t="shared" si="1"/>
        <v>32.256422000000001</v>
      </c>
      <c r="AE67">
        <f>'IDT-1'!D67</f>
        <v>0</v>
      </c>
      <c r="AF67" s="25"/>
      <c r="AG67">
        <f t="shared" si="2"/>
        <v>32.256422000000001</v>
      </c>
      <c r="AI67" s="35">
        <f>PXIL!L67</f>
        <v>0</v>
      </c>
      <c r="AJ67" s="35">
        <f>PXIL!R67</f>
        <v>0</v>
      </c>
      <c r="AK67" s="35">
        <f>RTM_IEX!L67</f>
        <v>7.65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24.86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0.26847599999999999</v>
      </c>
      <c r="AD68">
        <f t="shared" ref="AD68:AD98" si="4">SUM(B68:AB68,AI68:AV68)-AC68</f>
        <v>34.151524000000002</v>
      </c>
      <c r="AE68">
        <f>'IDT-1'!D68</f>
        <v>0</v>
      </c>
      <c r="AF68" s="25"/>
      <c r="AG68">
        <f t="shared" ref="AG68:AG98" si="5">SUM(AD68:AF68)</f>
        <v>34.151524000000002</v>
      </c>
      <c r="AI68" s="35">
        <f>PXIL!L68</f>
        <v>0</v>
      </c>
      <c r="AJ68" s="35">
        <f>PXIL!R68</f>
        <v>0</v>
      </c>
      <c r="AK68" s="35">
        <f>RTM_IEX!L68</f>
        <v>9.56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24.86</v>
      </c>
      <c r="AB69" s="76">
        <f>-STOA!R69</f>
        <v>0</v>
      </c>
      <c r="AC69">
        <f t="shared" si="3"/>
        <v>0.26847599999999999</v>
      </c>
      <c r="AD69">
        <f t="shared" si="4"/>
        <v>34.151524000000002</v>
      </c>
      <c r="AE69">
        <f>'IDT-1'!D69</f>
        <v>0</v>
      </c>
      <c r="AF69" s="25"/>
      <c r="AG69">
        <f t="shared" si="5"/>
        <v>34.151524000000002</v>
      </c>
      <c r="AI69" s="35">
        <f>PXIL!L69</f>
        <v>0</v>
      </c>
      <c r="AJ69" s="35">
        <f>PXIL!R69</f>
        <v>0</v>
      </c>
      <c r="AK69" s="35">
        <f>RTM_IEX!L69</f>
        <v>9.56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24.86</v>
      </c>
      <c r="AB70" s="76">
        <f>-STOA!R70</f>
        <v>0</v>
      </c>
      <c r="AC70">
        <f t="shared" si="3"/>
        <v>0.28337400000000001</v>
      </c>
      <c r="AD70">
        <f t="shared" si="4"/>
        <v>36.046625999999996</v>
      </c>
      <c r="AE70">
        <f>'IDT-1'!D70</f>
        <v>0</v>
      </c>
      <c r="AF70" s="25"/>
      <c r="AG70">
        <f t="shared" si="5"/>
        <v>36.046625999999996</v>
      </c>
      <c r="AI70" s="35">
        <f>PXIL!L70</f>
        <v>0</v>
      </c>
      <c r="AJ70" s="35">
        <f>PXIL!R70</f>
        <v>0</v>
      </c>
      <c r="AK70" s="35">
        <f>RTM_IEX!L70</f>
        <v>11.47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22.95</v>
      </c>
      <c r="AB71" s="76">
        <f>-STOA!R71</f>
        <v>0</v>
      </c>
      <c r="AC71">
        <f t="shared" si="3"/>
        <v>0.29086199999999995</v>
      </c>
      <c r="AD71">
        <f t="shared" si="4"/>
        <v>36.999138000000002</v>
      </c>
      <c r="AE71">
        <f>'IDT-1'!D71</f>
        <v>0</v>
      </c>
      <c r="AF71" s="25"/>
      <c r="AG71">
        <f t="shared" si="5"/>
        <v>36.999138000000002</v>
      </c>
      <c r="AI71" s="35">
        <f>PXIL!L71</f>
        <v>0</v>
      </c>
      <c r="AJ71" s="35">
        <f>PXIL!R71</f>
        <v>0</v>
      </c>
      <c r="AK71" s="35">
        <f>RTM_IEX!L71</f>
        <v>14.34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22.95</v>
      </c>
      <c r="AB72" s="76">
        <f>-STOA!R72</f>
        <v>0</v>
      </c>
      <c r="AC72">
        <f t="shared" si="3"/>
        <v>0.29827199999999998</v>
      </c>
      <c r="AD72">
        <f t="shared" si="4"/>
        <v>37.941727999999998</v>
      </c>
      <c r="AE72">
        <f>'IDT-1'!D72</f>
        <v>0</v>
      </c>
      <c r="AF72" s="25"/>
      <c r="AG72">
        <f t="shared" si="5"/>
        <v>37.941727999999998</v>
      </c>
      <c r="AI72" s="35">
        <f>PXIL!L72</f>
        <v>0</v>
      </c>
      <c r="AJ72" s="35">
        <f>PXIL!R72</f>
        <v>0</v>
      </c>
      <c r="AK72" s="35">
        <f>RTM_IEX!L72</f>
        <v>15.29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22.95</v>
      </c>
      <c r="AB73" s="76">
        <f>-STOA!R73</f>
        <v>0</v>
      </c>
      <c r="AC73">
        <f t="shared" si="3"/>
        <v>0.31324799999999997</v>
      </c>
      <c r="AD73">
        <f t="shared" si="4"/>
        <v>39.846751999999995</v>
      </c>
      <c r="AE73">
        <f>'IDT-1'!D73</f>
        <v>0</v>
      </c>
      <c r="AF73" s="25"/>
      <c r="AG73">
        <f t="shared" si="5"/>
        <v>39.846751999999995</v>
      </c>
      <c r="AI73" s="35">
        <f>PXIL!L73</f>
        <v>0</v>
      </c>
      <c r="AJ73" s="35">
        <f>PXIL!R73</f>
        <v>0</v>
      </c>
      <c r="AK73" s="35">
        <f>RTM_IEX!L73</f>
        <v>17.21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22.95</v>
      </c>
      <c r="AB74" s="76">
        <f>-STOA!R74</f>
        <v>0</v>
      </c>
      <c r="AC74">
        <f t="shared" si="3"/>
        <v>0.32440199999999997</v>
      </c>
      <c r="AD74">
        <f t="shared" si="4"/>
        <v>41.265598000000004</v>
      </c>
      <c r="AE74">
        <f>'IDT-1'!D74</f>
        <v>0</v>
      </c>
      <c r="AF74" s="25"/>
      <c r="AG74">
        <f t="shared" si="5"/>
        <v>41.265598000000004</v>
      </c>
      <c r="AI74" s="35">
        <f>PXIL!L74</f>
        <v>0</v>
      </c>
      <c r="AJ74" s="35">
        <f>PXIL!R74</f>
        <v>0</v>
      </c>
      <c r="AK74" s="35">
        <f>RTM_IEX!L74</f>
        <v>18.64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21.990000000000002</v>
      </c>
      <c r="AB75" s="76">
        <f>-STOA!R75</f>
        <v>0</v>
      </c>
      <c r="AC75">
        <f t="shared" si="3"/>
        <v>0.32814599999999999</v>
      </c>
      <c r="AD75">
        <f t="shared" si="4"/>
        <v>41.741854000000004</v>
      </c>
      <c r="AE75">
        <f>'IDT-1'!D75</f>
        <v>0</v>
      </c>
      <c r="AF75" s="25"/>
      <c r="AG75">
        <f t="shared" si="5"/>
        <v>41.741854000000004</v>
      </c>
      <c r="AI75" s="35">
        <f>PXIL!L75</f>
        <v>0</v>
      </c>
      <c r="AJ75" s="35">
        <f>PXIL!R75</f>
        <v>0</v>
      </c>
      <c r="AK75" s="35">
        <f>RTM_IEX!L75</f>
        <v>20.079999999999998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21.990000000000002</v>
      </c>
      <c r="AB76" s="76">
        <f>-STOA!R76</f>
        <v>0</v>
      </c>
      <c r="AC76">
        <f t="shared" si="3"/>
        <v>0.33555600000000002</v>
      </c>
      <c r="AD76">
        <f t="shared" si="4"/>
        <v>42.684444000000006</v>
      </c>
      <c r="AE76">
        <f>'IDT-1'!D76</f>
        <v>0</v>
      </c>
      <c r="AF76" s="25"/>
      <c r="AG76">
        <f t="shared" si="5"/>
        <v>42.684444000000006</v>
      </c>
      <c r="AI76" s="35">
        <f>PXIL!L76</f>
        <v>0</v>
      </c>
      <c r="AJ76" s="35">
        <f>PXIL!R76</f>
        <v>0</v>
      </c>
      <c r="AK76" s="35">
        <f>RTM_IEX!L76</f>
        <v>21.03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21.990000000000002</v>
      </c>
      <c r="AB77" s="76">
        <f>-STOA!R77</f>
        <v>0</v>
      </c>
      <c r="AC77">
        <f t="shared" si="3"/>
        <v>0.347412</v>
      </c>
      <c r="AD77">
        <f t="shared" si="4"/>
        <v>44.192588000000008</v>
      </c>
      <c r="AE77">
        <f>'IDT-1'!D77</f>
        <v>0</v>
      </c>
      <c r="AF77" s="25"/>
      <c r="AG77">
        <f t="shared" si="5"/>
        <v>44.192588000000008</v>
      </c>
      <c r="AI77" s="35">
        <f>PXIL!L77</f>
        <v>0</v>
      </c>
      <c r="AJ77" s="35">
        <f>PXIL!R77</f>
        <v>0</v>
      </c>
      <c r="AK77" s="35">
        <f>RTM_IEX!L77</f>
        <v>22.55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21.990000000000002</v>
      </c>
      <c r="AB78" s="76">
        <f>-STOA!R78</f>
        <v>0</v>
      </c>
      <c r="AC78">
        <f t="shared" si="3"/>
        <v>0.35045400000000004</v>
      </c>
      <c r="AD78">
        <f t="shared" si="4"/>
        <v>44.579546000000008</v>
      </c>
      <c r="AE78">
        <f>'IDT-1'!D78</f>
        <v>0</v>
      </c>
      <c r="AF78" s="25"/>
      <c r="AG78">
        <f t="shared" si="5"/>
        <v>44.579546000000008</v>
      </c>
      <c r="AI78" s="35">
        <f>PXIL!L78</f>
        <v>0</v>
      </c>
      <c r="AJ78" s="35">
        <f>PXIL!R78</f>
        <v>0</v>
      </c>
      <c r="AK78" s="35">
        <f>RTM_IEX!L78</f>
        <v>22.94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21.990000000000002</v>
      </c>
      <c r="AB79" s="76">
        <f>-STOA!R79</f>
        <v>0</v>
      </c>
      <c r="AC79">
        <f t="shared" si="3"/>
        <v>0.35045400000000004</v>
      </c>
      <c r="AD79">
        <f t="shared" si="4"/>
        <v>44.579546000000008</v>
      </c>
      <c r="AE79">
        <f>'IDT-1'!D79</f>
        <v>0</v>
      </c>
      <c r="AF79" s="25"/>
      <c r="AG79">
        <f t="shared" si="5"/>
        <v>44.579546000000008</v>
      </c>
      <c r="AI79" s="35">
        <f>PXIL!L79</f>
        <v>0</v>
      </c>
      <c r="AJ79" s="35">
        <f>PXIL!R79</f>
        <v>0</v>
      </c>
      <c r="AK79" s="35">
        <f>RTM_IEX!L79</f>
        <v>22.94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21.990000000000002</v>
      </c>
      <c r="AB80" s="76">
        <f>-STOA!R80</f>
        <v>0</v>
      </c>
      <c r="AC80">
        <f t="shared" si="3"/>
        <v>0.35053199999999995</v>
      </c>
      <c r="AD80">
        <f t="shared" si="4"/>
        <v>44.589467999999997</v>
      </c>
      <c r="AE80">
        <f>'IDT-1'!D80</f>
        <v>0</v>
      </c>
      <c r="AF80" s="25"/>
      <c r="AG80">
        <f t="shared" si="5"/>
        <v>44.589467999999997</v>
      </c>
      <c r="AI80" s="35">
        <f>PXIL!L80</f>
        <v>0</v>
      </c>
      <c r="AJ80" s="35">
        <f>PXIL!R80</f>
        <v>0</v>
      </c>
      <c r="AK80" s="35">
        <f>RTM_IEX!L80</f>
        <v>22.95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21.990000000000002</v>
      </c>
      <c r="AB81" s="76">
        <f>-STOA!R81</f>
        <v>0</v>
      </c>
      <c r="AC81">
        <f t="shared" si="3"/>
        <v>0.35045400000000004</v>
      </c>
      <c r="AD81">
        <f t="shared" si="4"/>
        <v>44.579546000000008</v>
      </c>
      <c r="AE81">
        <f>'IDT-1'!D81</f>
        <v>0</v>
      </c>
      <c r="AF81" s="25"/>
      <c r="AG81">
        <f t="shared" si="5"/>
        <v>44.579546000000008</v>
      </c>
      <c r="AI81" s="35">
        <f>PXIL!L81</f>
        <v>0</v>
      </c>
      <c r="AJ81" s="35">
        <f>PXIL!R81</f>
        <v>0</v>
      </c>
      <c r="AK81" s="35">
        <f>RTM_IEX!L81</f>
        <v>22.94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21.990000000000002</v>
      </c>
      <c r="AB82" s="76">
        <f>-STOA!R82</f>
        <v>0</v>
      </c>
      <c r="AC82">
        <f t="shared" si="3"/>
        <v>0.35045400000000004</v>
      </c>
      <c r="AD82">
        <f t="shared" si="4"/>
        <v>44.579546000000008</v>
      </c>
      <c r="AE82">
        <f>'IDT-1'!D82</f>
        <v>0</v>
      </c>
      <c r="AF82" s="25"/>
      <c r="AG82">
        <f t="shared" si="5"/>
        <v>44.579546000000008</v>
      </c>
      <c r="AI82" s="35">
        <f>PXIL!L82</f>
        <v>0</v>
      </c>
      <c r="AJ82" s="35">
        <f>PXIL!R82</f>
        <v>0</v>
      </c>
      <c r="AK82" s="35">
        <f>RTM_IEX!L82</f>
        <v>22.94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21.990000000000002</v>
      </c>
      <c r="AB83" s="76">
        <f>-STOA!R83</f>
        <v>0</v>
      </c>
      <c r="AC83">
        <f t="shared" si="3"/>
        <v>0.35045400000000004</v>
      </c>
      <c r="AD83">
        <f t="shared" si="4"/>
        <v>44.579546000000008</v>
      </c>
      <c r="AE83">
        <f>'IDT-1'!D83</f>
        <v>0</v>
      </c>
      <c r="AF83" s="25"/>
      <c r="AG83">
        <f t="shared" si="5"/>
        <v>44.579546000000008</v>
      </c>
      <c r="AI83" s="35">
        <f>PXIL!L83</f>
        <v>0</v>
      </c>
      <c r="AJ83" s="35">
        <f>PXIL!R83</f>
        <v>0</v>
      </c>
      <c r="AK83" s="35">
        <f>RTM_IEX!L83</f>
        <v>22.94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21.990000000000002</v>
      </c>
      <c r="AB84" s="76">
        <f>-STOA!R84</f>
        <v>0</v>
      </c>
      <c r="AC84">
        <f t="shared" si="3"/>
        <v>0.35045400000000004</v>
      </c>
      <c r="AD84">
        <f t="shared" si="4"/>
        <v>44.579546000000008</v>
      </c>
      <c r="AE84">
        <f>'IDT-1'!D84</f>
        <v>0</v>
      </c>
      <c r="AF84" s="25"/>
      <c r="AG84">
        <f t="shared" si="5"/>
        <v>44.579546000000008</v>
      </c>
      <c r="AI84" s="35">
        <f>PXIL!L84</f>
        <v>0</v>
      </c>
      <c r="AJ84" s="35">
        <f>PXIL!R84</f>
        <v>0</v>
      </c>
      <c r="AK84" s="35">
        <f>RTM_IEX!L84</f>
        <v>22.94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21.990000000000002</v>
      </c>
      <c r="AB85" s="76">
        <f>-STOA!R85</f>
        <v>0</v>
      </c>
      <c r="AC85">
        <f t="shared" si="3"/>
        <v>0.35045400000000004</v>
      </c>
      <c r="AD85">
        <f t="shared" si="4"/>
        <v>44.579546000000008</v>
      </c>
      <c r="AE85">
        <f>'IDT-1'!D85</f>
        <v>0</v>
      </c>
      <c r="AF85" s="25"/>
      <c r="AG85">
        <f t="shared" si="5"/>
        <v>44.579546000000008</v>
      </c>
      <c r="AI85" s="35">
        <f>PXIL!L85</f>
        <v>0</v>
      </c>
      <c r="AJ85" s="35">
        <f>PXIL!R85</f>
        <v>0</v>
      </c>
      <c r="AK85" s="35">
        <f>RTM_IEX!L85</f>
        <v>22.94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21.990000000000002</v>
      </c>
      <c r="AB86" s="76">
        <f>-STOA!R86</f>
        <v>0</v>
      </c>
      <c r="AC86">
        <f t="shared" si="3"/>
        <v>0.34304400000000002</v>
      </c>
      <c r="AD86">
        <f t="shared" si="4"/>
        <v>43.636956000000005</v>
      </c>
      <c r="AE86">
        <f>'IDT-1'!D86</f>
        <v>0</v>
      </c>
      <c r="AF86" s="25"/>
      <c r="AG86">
        <f t="shared" si="5"/>
        <v>43.636956000000005</v>
      </c>
      <c r="AI86" s="35">
        <f>PXIL!L86</f>
        <v>0</v>
      </c>
      <c r="AJ86" s="35">
        <f>PXIL!R86</f>
        <v>0</v>
      </c>
      <c r="AK86" s="35">
        <f>RTM_IEX!L86</f>
        <v>21.99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21.990000000000002</v>
      </c>
      <c r="AB87" s="76">
        <f>-STOA!R87</f>
        <v>0</v>
      </c>
      <c r="AC87">
        <f t="shared" si="3"/>
        <v>0.34304400000000002</v>
      </c>
      <c r="AD87">
        <f t="shared" si="4"/>
        <v>43.636956000000005</v>
      </c>
      <c r="AE87">
        <f>'IDT-1'!D87</f>
        <v>0</v>
      </c>
      <c r="AF87" s="25"/>
      <c r="AG87">
        <f t="shared" si="5"/>
        <v>43.636956000000005</v>
      </c>
      <c r="AI87" s="35">
        <f>PXIL!L87</f>
        <v>0</v>
      </c>
      <c r="AJ87" s="35">
        <f>PXIL!R87</f>
        <v>0</v>
      </c>
      <c r="AK87" s="35">
        <f>RTM_IEX!L87</f>
        <v>21.99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21.990000000000002</v>
      </c>
      <c r="AB88" s="76">
        <f>-STOA!R88</f>
        <v>0</v>
      </c>
      <c r="AC88">
        <f t="shared" si="3"/>
        <v>0.33930000000000005</v>
      </c>
      <c r="AD88">
        <f t="shared" si="4"/>
        <v>43.160699999999999</v>
      </c>
      <c r="AE88">
        <f>'IDT-1'!D88</f>
        <v>0</v>
      </c>
      <c r="AF88" s="25"/>
      <c r="AG88">
        <f t="shared" si="5"/>
        <v>43.160699999999999</v>
      </c>
      <c r="AI88" s="35">
        <f>PXIL!L88</f>
        <v>0</v>
      </c>
      <c r="AJ88" s="35">
        <f>PXIL!R88</f>
        <v>0</v>
      </c>
      <c r="AK88" s="35">
        <f>RTM_IEX!L88</f>
        <v>21.51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21.990000000000002</v>
      </c>
      <c r="AB89" s="76">
        <f>-STOA!R89</f>
        <v>0</v>
      </c>
      <c r="AC89">
        <f t="shared" si="3"/>
        <v>0.33555600000000002</v>
      </c>
      <c r="AD89">
        <f t="shared" si="4"/>
        <v>42.684444000000006</v>
      </c>
      <c r="AE89">
        <f>'IDT-1'!D89</f>
        <v>0</v>
      </c>
      <c r="AF89" s="25"/>
      <c r="AG89">
        <f t="shared" si="5"/>
        <v>42.684444000000006</v>
      </c>
      <c r="AI89" s="35">
        <f>PXIL!L89</f>
        <v>0</v>
      </c>
      <c r="AJ89" s="35">
        <f>PXIL!R89</f>
        <v>0</v>
      </c>
      <c r="AK89" s="35">
        <f>RTM_IEX!L89</f>
        <v>21.03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21.990000000000002</v>
      </c>
      <c r="AB90" s="76">
        <f>-STOA!R90</f>
        <v>0</v>
      </c>
      <c r="AC90">
        <f t="shared" si="3"/>
        <v>0.32806800000000003</v>
      </c>
      <c r="AD90">
        <f t="shared" si="4"/>
        <v>41.731932</v>
      </c>
      <c r="AE90">
        <f>'IDT-1'!D90</f>
        <v>0</v>
      </c>
      <c r="AF90" s="25"/>
      <c r="AG90">
        <f t="shared" si="5"/>
        <v>41.731932</v>
      </c>
      <c r="AI90" s="35">
        <f>PXIL!L90</f>
        <v>0</v>
      </c>
      <c r="AJ90" s="35">
        <f>PXIL!R90</f>
        <v>0</v>
      </c>
      <c r="AK90" s="35">
        <f>RTM_IEX!L90</f>
        <v>20.07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21.990000000000002</v>
      </c>
      <c r="AB91" s="76">
        <f>-STOA!R91</f>
        <v>0</v>
      </c>
      <c r="AC91">
        <f t="shared" si="3"/>
        <v>0.31317</v>
      </c>
      <c r="AD91">
        <f t="shared" si="4"/>
        <v>39.836830000000006</v>
      </c>
      <c r="AE91">
        <f>'IDT-1'!D91</f>
        <v>0</v>
      </c>
      <c r="AF91" s="25"/>
      <c r="AG91">
        <f t="shared" si="5"/>
        <v>39.836830000000006</v>
      </c>
      <c r="AI91" s="35">
        <f>PXIL!L91</f>
        <v>0</v>
      </c>
      <c r="AJ91" s="35">
        <f>PXIL!R91</f>
        <v>0</v>
      </c>
      <c r="AK91" s="35">
        <f>RTM_IEX!L91</f>
        <v>18.16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21.990000000000002</v>
      </c>
      <c r="AB92" s="76">
        <f>-STOA!R92</f>
        <v>0</v>
      </c>
      <c r="AC92">
        <f t="shared" si="3"/>
        <v>0.30201600000000001</v>
      </c>
      <c r="AD92">
        <f t="shared" si="4"/>
        <v>38.417983999999997</v>
      </c>
      <c r="AE92">
        <f>'IDT-1'!D92</f>
        <v>0</v>
      </c>
      <c r="AF92" s="25"/>
      <c r="AG92">
        <f t="shared" si="5"/>
        <v>38.417983999999997</v>
      </c>
      <c r="AI92" s="35">
        <f>PXIL!L92</f>
        <v>0</v>
      </c>
      <c r="AJ92" s="35">
        <f>PXIL!R92</f>
        <v>0</v>
      </c>
      <c r="AK92" s="35">
        <f>RTM_IEX!L92</f>
        <v>16.73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21.990000000000002</v>
      </c>
      <c r="AB93" s="76">
        <f>-STOA!R93</f>
        <v>0</v>
      </c>
      <c r="AC93">
        <f t="shared" si="3"/>
        <v>0.29078399999999999</v>
      </c>
      <c r="AD93">
        <f t="shared" si="4"/>
        <v>36.989215999999999</v>
      </c>
      <c r="AE93">
        <f>'IDT-1'!D93</f>
        <v>0</v>
      </c>
      <c r="AF93" s="25"/>
      <c r="AG93">
        <f t="shared" si="5"/>
        <v>36.989215999999999</v>
      </c>
      <c r="AI93" s="35">
        <f>PXIL!L93</f>
        <v>0</v>
      </c>
      <c r="AJ93" s="35">
        <f>PXIL!R93</f>
        <v>0</v>
      </c>
      <c r="AK93" s="35">
        <f>RTM_IEX!L93</f>
        <v>15.29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21.990000000000002</v>
      </c>
      <c r="AB94" s="76">
        <f>-STOA!R94</f>
        <v>0</v>
      </c>
      <c r="AC94">
        <f t="shared" si="3"/>
        <v>0.28337400000000001</v>
      </c>
      <c r="AD94">
        <f t="shared" si="4"/>
        <v>36.046625999999996</v>
      </c>
      <c r="AE94">
        <f>'IDT-1'!D94</f>
        <v>0</v>
      </c>
      <c r="AF94" s="25"/>
      <c r="AG94">
        <f t="shared" si="5"/>
        <v>36.046625999999996</v>
      </c>
      <c r="AI94" s="35">
        <f>PXIL!L94</f>
        <v>0</v>
      </c>
      <c r="AJ94" s="35">
        <f>PXIL!R94</f>
        <v>0</v>
      </c>
      <c r="AK94" s="35">
        <f>RTM_IEX!L94</f>
        <v>14.34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21.990000000000002</v>
      </c>
      <c r="AB95" s="76">
        <f>-STOA!R95</f>
        <v>0</v>
      </c>
      <c r="AC95">
        <f t="shared" si="3"/>
        <v>0.26847599999999999</v>
      </c>
      <c r="AD95">
        <f t="shared" si="4"/>
        <v>34.151524000000002</v>
      </c>
      <c r="AE95">
        <f>'IDT-1'!D95</f>
        <v>0</v>
      </c>
      <c r="AF95" s="25"/>
      <c r="AG95">
        <f t="shared" si="5"/>
        <v>34.151524000000002</v>
      </c>
      <c r="AI95" s="35">
        <f>PXIL!L95</f>
        <v>0</v>
      </c>
      <c r="AJ95" s="35">
        <f>PXIL!R95</f>
        <v>0</v>
      </c>
      <c r="AK95" s="35">
        <f>RTM_IEX!L95</f>
        <v>12.43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21.990000000000002</v>
      </c>
      <c r="AB96" s="76">
        <f>-STOA!R96</f>
        <v>0</v>
      </c>
      <c r="AC96">
        <f t="shared" si="3"/>
        <v>0.260988</v>
      </c>
      <c r="AD96">
        <f t="shared" si="4"/>
        <v>33.199012000000003</v>
      </c>
      <c r="AE96">
        <f>'IDT-1'!D96</f>
        <v>0</v>
      </c>
      <c r="AF96" s="25"/>
      <c r="AG96">
        <f t="shared" si="5"/>
        <v>33.199012000000003</v>
      </c>
      <c r="AI96" s="35">
        <f>PXIL!L96</f>
        <v>0</v>
      </c>
      <c r="AJ96" s="35">
        <f>PXIL!R96</f>
        <v>0</v>
      </c>
      <c r="AK96" s="35">
        <f>RTM_IEX!L96</f>
        <v>11.47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21.990000000000002</v>
      </c>
      <c r="AB97" s="76">
        <f>-STOA!R97</f>
        <v>0</v>
      </c>
      <c r="AC97">
        <f t="shared" si="3"/>
        <v>0.24609</v>
      </c>
      <c r="AD97">
        <f t="shared" si="4"/>
        <v>31.303910000000005</v>
      </c>
      <c r="AE97">
        <f>'IDT-1'!D97</f>
        <v>0</v>
      </c>
      <c r="AF97" s="25"/>
      <c r="AG97">
        <f t="shared" si="5"/>
        <v>31.303910000000005</v>
      </c>
      <c r="AI97" s="35">
        <f>PXIL!L97</f>
        <v>0</v>
      </c>
      <c r="AJ97" s="35">
        <f>PXIL!R97</f>
        <v>0</v>
      </c>
      <c r="AK97" s="35">
        <f>RTM_IEX!L97</f>
        <v>9.56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21.990000000000002</v>
      </c>
      <c r="AB98" s="76">
        <f>-STOA!R98</f>
        <v>0</v>
      </c>
      <c r="AC98">
        <f t="shared" si="3"/>
        <v>0.24008399999999999</v>
      </c>
      <c r="AD98">
        <f t="shared" si="4"/>
        <v>30.539916000000002</v>
      </c>
      <c r="AE98">
        <f>'IDT-1'!D98</f>
        <v>0</v>
      </c>
      <c r="AF98" s="25"/>
      <c r="AG98">
        <f t="shared" si="5"/>
        <v>30.539916000000002</v>
      </c>
      <c r="AI98" s="35">
        <f>PXIL!L98</f>
        <v>0</v>
      </c>
      <c r="AJ98" s="35">
        <f>PXIL!R98</f>
        <v>0</v>
      </c>
      <c r="AK98" s="35">
        <f>RTM_IEX!L98</f>
        <v>8.7899999999999991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0.53541999999999978</v>
      </c>
      <c r="AB99" s="76">
        <f t="shared" si="6"/>
        <v>0</v>
      </c>
      <c r="AC99">
        <f t="shared" si="6"/>
        <v>6.7523819999999969E-3</v>
      </c>
      <c r="AD99">
        <f t="shared" si="6"/>
        <v>0.85893761799999946</v>
      </c>
      <c r="AE99">
        <f t="shared" ref="AE99:AT99" si="7">SUM(AE3:AE98)/4000</f>
        <v>0</v>
      </c>
      <c r="AG99">
        <f t="shared" si="7"/>
        <v>0.85893761799999946</v>
      </c>
      <c r="AI99">
        <f t="shared" si="7"/>
        <v>0</v>
      </c>
      <c r="AJ99">
        <f t="shared" si="7"/>
        <v>0</v>
      </c>
      <c r="AK99">
        <f t="shared" si="7"/>
        <v>0.33027000000000006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45669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18.96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0.14788799999999999</v>
      </c>
      <c r="AD3">
        <f>SUM(B3:AB3,AI3:AV3)-AC3</f>
        <v>18.812112000000003</v>
      </c>
      <c r="AE3">
        <v>0</v>
      </c>
      <c r="AF3" s="25"/>
      <c r="AG3">
        <f>SUM(AD3:AF3)</f>
        <v>18.812112000000003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0.76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0.15506400000000001</v>
      </c>
      <c r="AD4">
        <f t="shared" ref="AD4:AD67" si="1">SUM(B4:AB4,AI4:AV4)-AC4</f>
        <v>19.724936000000003</v>
      </c>
      <c r="AE4">
        <v>0</v>
      </c>
      <c r="AF4" s="25"/>
      <c r="AG4">
        <f t="shared" ref="AG4:AG67" si="2">SUM(AD4:AF4)</f>
        <v>19.724936000000003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17.45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0.13610999999999998</v>
      </c>
      <c r="AD5">
        <f t="shared" si="1"/>
        <v>17.313890000000001</v>
      </c>
      <c r="AE5">
        <v>0</v>
      </c>
      <c r="AF5" s="25"/>
      <c r="AG5">
        <f t="shared" si="2"/>
        <v>17.313890000000001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0.12573600000000001</v>
      </c>
      <c r="AD6">
        <f t="shared" si="1"/>
        <v>15.994264000000001</v>
      </c>
      <c r="AE6">
        <v>0</v>
      </c>
      <c r="AF6" s="25"/>
      <c r="AG6">
        <f t="shared" si="2"/>
        <v>15.994264000000001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15.76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0.122928</v>
      </c>
      <c r="AD7">
        <f t="shared" si="1"/>
        <v>15.637072</v>
      </c>
      <c r="AE7">
        <v>0</v>
      </c>
      <c r="AF7" s="25"/>
      <c r="AG7">
        <f t="shared" si="2"/>
        <v>15.637072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14.82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0.11559599999999999</v>
      </c>
      <c r="AD8">
        <f t="shared" si="1"/>
        <v>14.704404</v>
      </c>
      <c r="AE8">
        <v>0</v>
      </c>
      <c r="AF8" s="25"/>
      <c r="AG8">
        <f t="shared" si="2"/>
        <v>14.704404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0.10553399999999999</v>
      </c>
      <c r="AD9">
        <f t="shared" si="1"/>
        <v>13.424465999999999</v>
      </c>
      <c r="AE9">
        <v>0</v>
      </c>
      <c r="AF9" s="25"/>
      <c r="AG9">
        <f t="shared" si="2"/>
        <v>13.424465999999999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14.81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0.115518</v>
      </c>
      <c r="AD10">
        <f t="shared" si="1"/>
        <v>14.694482000000001</v>
      </c>
      <c r="AE10">
        <v>0</v>
      </c>
      <c r="AF10" s="25"/>
      <c r="AG10">
        <f t="shared" si="2"/>
        <v>14.694482000000001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14.05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0.10959000000000001</v>
      </c>
      <c r="AD11">
        <f t="shared" si="1"/>
        <v>13.94041</v>
      </c>
      <c r="AE11">
        <v>0</v>
      </c>
      <c r="AF11" s="25"/>
      <c r="AG11">
        <f t="shared" si="2"/>
        <v>13.94041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12.68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9.8903999999999992E-2</v>
      </c>
      <c r="AD12">
        <f t="shared" si="1"/>
        <v>12.581096000000001</v>
      </c>
      <c r="AE12">
        <v>0</v>
      </c>
      <c r="AF12" s="25"/>
      <c r="AG12">
        <f t="shared" si="2"/>
        <v>12.581096000000001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12.37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9.6485999999999988E-2</v>
      </c>
      <c r="AD13">
        <f t="shared" si="1"/>
        <v>12.273513999999999</v>
      </c>
      <c r="AE13">
        <v>0</v>
      </c>
      <c r="AF13" s="25"/>
      <c r="AG13">
        <f t="shared" si="2"/>
        <v>12.273513999999999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0.108264</v>
      </c>
      <c r="AD14">
        <f t="shared" si="1"/>
        <v>13.771736000000001</v>
      </c>
      <c r="AE14">
        <v>0</v>
      </c>
      <c r="AF14" s="25"/>
      <c r="AG14">
        <f t="shared" si="2"/>
        <v>13.771736000000001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0.12362999999999999</v>
      </c>
      <c r="AD15">
        <f t="shared" si="1"/>
        <v>15.726369999999999</v>
      </c>
      <c r="AE15">
        <v>0</v>
      </c>
      <c r="AF15" s="25"/>
      <c r="AG15">
        <f t="shared" si="2"/>
        <v>15.726369999999999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0.11161799999999999</v>
      </c>
      <c r="AD16">
        <f t="shared" si="1"/>
        <v>14.198382000000001</v>
      </c>
      <c r="AE16">
        <v>0</v>
      </c>
      <c r="AF16" s="25"/>
      <c r="AG16">
        <f t="shared" si="2"/>
        <v>14.198382000000001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0.11622</v>
      </c>
      <c r="AD17">
        <f t="shared" si="1"/>
        <v>14.78378</v>
      </c>
      <c r="AE17">
        <v>0</v>
      </c>
      <c r="AF17" s="25"/>
      <c r="AG17">
        <f t="shared" si="2"/>
        <v>14.78378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15.14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0.118092</v>
      </c>
      <c r="AD18">
        <f t="shared" si="1"/>
        <v>15.021908</v>
      </c>
      <c r="AE18">
        <v>0</v>
      </c>
      <c r="AF18" s="25"/>
      <c r="AG18">
        <f t="shared" si="2"/>
        <v>15.021908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15.02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0.117156</v>
      </c>
      <c r="AD19">
        <f t="shared" si="1"/>
        <v>14.902844</v>
      </c>
      <c r="AE19">
        <v>0</v>
      </c>
      <c r="AF19" s="25"/>
      <c r="AG19">
        <f t="shared" si="2"/>
        <v>14.902844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16.739999999999998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0.13057199999999999</v>
      </c>
      <c r="AD20">
        <f t="shared" si="1"/>
        <v>16.609427999999998</v>
      </c>
      <c r="AE20">
        <v>0</v>
      </c>
      <c r="AF20" s="25"/>
      <c r="AG20">
        <f t="shared" si="2"/>
        <v>16.609427999999998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17.54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0.13681199999999999</v>
      </c>
      <c r="AD21">
        <f t="shared" si="1"/>
        <v>17.403188</v>
      </c>
      <c r="AE21">
        <v>0</v>
      </c>
      <c r="AF21" s="25"/>
      <c r="AG21">
        <f t="shared" si="2"/>
        <v>17.403188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17.71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0.13813800000000001</v>
      </c>
      <c r="AD22">
        <f t="shared" si="1"/>
        <v>17.571861999999999</v>
      </c>
      <c r="AE22">
        <v>0</v>
      </c>
      <c r="AF22" s="25"/>
      <c r="AG22">
        <f t="shared" si="2"/>
        <v>17.571861999999999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17.010000000000002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0.13267800000000002</v>
      </c>
      <c r="AD23">
        <f t="shared" si="1"/>
        <v>16.877322000000003</v>
      </c>
      <c r="AE23">
        <v>0</v>
      </c>
      <c r="AF23" s="25"/>
      <c r="AG23">
        <f t="shared" si="2"/>
        <v>16.877322000000003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2.4900000000000002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0.16855799999999999</v>
      </c>
      <c r="AD24">
        <f t="shared" si="1"/>
        <v>21.441441999999999</v>
      </c>
      <c r="AE24">
        <v>0</v>
      </c>
      <c r="AF24" s="25"/>
      <c r="AG24">
        <f t="shared" si="2"/>
        <v>21.441441999999999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3.63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0.17745</v>
      </c>
      <c r="AD25">
        <f t="shared" si="1"/>
        <v>22.57255</v>
      </c>
      <c r="AE25">
        <v>0</v>
      </c>
      <c r="AF25" s="25"/>
      <c r="AG25">
        <f t="shared" si="2"/>
        <v>22.57255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2.96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0.17222400000000002</v>
      </c>
      <c r="AD26">
        <f t="shared" si="1"/>
        <v>21.907776000000002</v>
      </c>
      <c r="AE26">
        <v>0</v>
      </c>
      <c r="AF26" s="25"/>
      <c r="AG26">
        <f t="shared" si="2"/>
        <v>21.907776000000002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2.68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0.17004</v>
      </c>
      <c r="AD27">
        <f t="shared" si="1"/>
        <v>21.629960000000001</v>
      </c>
      <c r="AE27">
        <v>0</v>
      </c>
      <c r="AF27" s="25"/>
      <c r="AG27">
        <f t="shared" si="2"/>
        <v>21.629960000000001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4.68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0.18564</v>
      </c>
      <c r="AD28">
        <f t="shared" si="1"/>
        <v>23.614360000000001</v>
      </c>
      <c r="AE28">
        <v>0</v>
      </c>
      <c r="AF28" s="25"/>
      <c r="AG28">
        <f t="shared" si="2"/>
        <v>23.614360000000001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3.06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0.17300399999999999</v>
      </c>
      <c r="AD29">
        <f t="shared" si="1"/>
        <v>22.006996000000001</v>
      </c>
      <c r="AE29">
        <v>0</v>
      </c>
      <c r="AF29" s="25"/>
      <c r="AG29">
        <f t="shared" si="2"/>
        <v>22.006996000000001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1.34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0.15958800000000001</v>
      </c>
      <c r="AD30">
        <f t="shared" si="1"/>
        <v>20.300412000000001</v>
      </c>
      <c r="AE30">
        <v>0</v>
      </c>
      <c r="AF30" s="25"/>
      <c r="AG30">
        <f t="shared" si="2"/>
        <v>20.300412000000001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0.38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0.15209999999999999</v>
      </c>
      <c r="AD31">
        <f t="shared" si="1"/>
        <v>19.347899999999999</v>
      </c>
      <c r="AE31">
        <v>0</v>
      </c>
      <c r="AF31" s="25"/>
      <c r="AG31">
        <f t="shared" si="2"/>
        <v>19.347899999999999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3.82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0.17893200000000001</v>
      </c>
      <c r="AD32">
        <f t="shared" si="1"/>
        <v>22.761068000000002</v>
      </c>
      <c r="AE32">
        <v>0</v>
      </c>
      <c r="AF32" s="25"/>
      <c r="AG32">
        <f t="shared" si="2"/>
        <v>22.761068000000002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0.14913599999999999</v>
      </c>
      <c r="AD33">
        <f t="shared" si="1"/>
        <v>18.970864000000002</v>
      </c>
      <c r="AE33">
        <v>0</v>
      </c>
      <c r="AF33" s="25"/>
      <c r="AG33">
        <f t="shared" si="2"/>
        <v>18.970864000000002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0.14913599999999999</v>
      </c>
      <c r="AD34">
        <f t="shared" si="1"/>
        <v>18.970864000000002</v>
      </c>
      <c r="AE34">
        <v>0</v>
      </c>
      <c r="AF34" s="25"/>
      <c r="AG34">
        <f t="shared" si="2"/>
        <v>18.970864000000002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19.02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0.14835599999999999</v>
      </c>
      <c r="AD35">
        <f t="shared" si="1"/>
        <v>18.871644</v>
      </c>
      <c r="AE35">
        <v>0</v>
      </c>
      <c r="AF35" s="25"/>
      <c r="AG35">
        <f t="shared" si="2"/>
        <v>18.871644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0.14937</v>
      </c>
      <c r="AD36">
        <f t="shared" si="1"/>
        <v>19.000630000000001</v>
      </c>
      <c r="AE36">
        <v>0</v>
      </c>
      <c r="AF36" s="25"/>
      <c r="AG36">
        <f t="shared" si="2"/>
        <v>19.000630000000001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0.03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19.02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0.14835599999999999</v>
      </c>
      <c r="AD37">
        <f t="shared" si="1"/>
        <v>18.871644</v>
      </c>
      <c r="AE37">
        <v>0</v>
      </c>
      <c r="AF37" s="25"/>
      <c r="AG37">
        <f t="shared" si="2"/>
        <v>18.871644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17.7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0.13805999999999999</v>
      </c>
      <c r="AD38">
        <f t="shared" si="1"/>
        <v>17.56194</v>
      </c>
      <c r="AE38">
        <v>0</v>
      </c>
      <c r="AF38" s="25"/>
      <c r="AG38">
        <f t="shared" si="2"/>
        <v>17.56194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0.149058</v>
      </c>
      <c r="AD39">
        <f t="shared" si="1"/>
        <v>18.960941999999999</v>
      </c>
      <c r="AE39">
        <v>0</v>
      </c>
      <c r="AF39" s="25"/>
      <c r="AG39">
        <f t="shared" si="2"/>
        <v>18.960941999999999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19.059999999999999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0.14866799999999999</v>
      </c>
      <c r="AD40">
        <f t="shared" si="1"/>
        <v>18.911331999999998</v>
      </c>
      <c r="AE40">
        <v>0</v>
      </c>
      <c r="AF40" s="25"/>
      <c r="AG40">
        <f t="shared" si="2"/>
        <v>18.911331999999998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0.15662399999999999</v>
      </c>
      <c r="AD41">
        <f t="shared" si="1"/>
        <v>19.923376000000001</v>
      </c>
      <c r="AE41">
        <v>0</v>
      </c>
      <c r="AF41" s="25"/>
      <c r="AG41">
        <f t="shared" si="2"/>
        <v>19.923376000000001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0.96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0.17300399999999999</v>
      </c>
      <c r="AD42">
        <f t="shared" si="1"/>
        <v>22.006996000000001</v>
      </c>
      <c r="AE42">
        <v>0</v>
      </c>
      <c r="AF42" s="25"/>
      <c r="AG42">
        <f t="shared" si="2"/>
        <v>22.006996000000001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3.06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0.16106999999999999</v>
      </c>
      <c r="AD43">
        <f t="shared" si="1"/>
        <v>20.488930000000003</v>
      </c>
      <c r="AE43">
        <v>0</v>
      </c>
      <c r="AF43" s="25"/>
      <c r="AG43">
        <f t="shared" si="2"/>
        <v>20.488930000000003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1.53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0.17222399999999999</v>
      </c>
      <c r="AD44">
        <f t="shared" si="1"/>
        <v>21.907776000000002</v>
      </c>
      <c r="AE44">
        <v>0</v>
      </c>
      <c r="AF44" s="25"/>
      <c r="AG44">
        <f t="shared" si="2"/>
        <v>21.907776000000002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2.96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0.158808</v>
      </c>
      <c r="AD45">
        <f t="shared" si="1"/>
        <v>20.201191999999999</v>
      </c>
      <c r="AE45">
        <v>0</v>
      </c>
      <c r="AF45" s="25"/>
      <c r="AG45">
        <f t="shared" si="2"/>
        <v>20.201191999999999</v>
      </c>
      <c r="AI45" s="35">
        <f>PXIL!M45</f>
        <v>0</v>
      </c>
      <c r="AJ45" s="35">
        <f>PXIL!S45</f>
        <v>0</v>
      </c>
      <c r="AK45" s="35">
        <f>RTM_IEX!M45</f>
        <v>1.24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0.17893199999999998</v>
      </c>
      <c r="AD46">
        <f t="shared" si="1"/>
        <v>22.761068000000002</v>
      </c>
      <c r="AE46">
        <v>0</v>
      </c>
      <c r="AF46" s="25"/>
      <c r="AG46">
        <f t="shared" si="2"/>
        <v>22.761068000000002</v>
      </c>
      <c r="AI46" s="35">
        <f>PXIL!M46</f>
        <v>0</v>
      </c>
      <c r="AJ46" s="35">
        <f>PXIL!S46</f>
        <v>0</v>
      </c>
      <c r="AK46" s="35">
        <f>RTM_IEX!M46</f>
        <v>3.82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17.34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0.13525199999999998</v>
      </c>
      <c r="AD47">
        <f t="shared" si="1"/>
        <v>17.204747999999999</v>
      </c>
      <c r="AE47">
        <v>0</v>
      </c>
      <c r="AF47" s="25"/>
      <c r="AG47">
        <f t="shared" si="2"/>
        <v>17.204747999999999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17.93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0.13985399999999998</v>
      </c>
      <c r="AD48">
        <f t="shared" si="1"/>
        <v>17.790146</v>
      </c>
      <c r="AE48">
        <v>0</v>
      </c>
      <c r="AF48" s="25"/>
      <c r="AG48">
        <f t="shared" si="2"/>
        <v>17.790146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0.48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0.15288000000000002</v>
      </c>
      <c r="AD49">
        <f t="shared" si="1"/>
        <v>19.447120000000002</v>
      </c>
      <c r="AE49">
        <v>0</v>
      </c>
      <c r="AF49" s="25"/>
      <c r="AG49">
        <f t="shared" si="2"/>
        <v>19.447120000000002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1.34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0.15958800000000001</v>
      </c>
      <c r="AD50">
        <f t="shared" si="1"/>
        <v>20.300412000000001</v>
      </c>
      <c r="AE50">
        <v>0</v>
      </c>
      <c r="AF50" s="25"/>
      <c r="AG50">
        <f t="shared" si="2"/>
        <v>20.300412000000001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0.15732599999999999</v>
      </c>
      <c r="AD51">
        <f t="shared" si="1"/>
        <v>20.012674000000001</v>
      </c>
      <c r="AE51">
        <v>0</v>
      </c>
      <c r="AF51" s="25"/>
      <c r="AG51">
        <f t="shared" si="2"/>
        <v>20.012674000000001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1.05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0.16333199999999998</v>
      </c>
      <c r="AD52">
        <f t="shared" si="1"/>
        <v>20.776668000000001</v>
      </c>
      <c r="AE52">
        <v>0</v>
      </c>
      <c r="AF52" s="25"/>
      <c r="AG52">
        <f t="shared" si="2"/>
        <v>20.776668000000001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1.82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0.17222399999999999</v>
      </c>
      <c r="AD53">
        <f t="shared" si="1"/>
        <v>21.907776000000002</v>
      </c>
      <c r="AE53">
        <v>0</v>
      </c>
      <c r="AF53" s="25"/>
      <c r="AG53">
        <f t="shared" si="2"/>
        <v>21.907776000000002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0.16106999999999999</v>
      </c>
      <c r="AD54">
        <f t="shared" si="1"/>
        <v>20.488930000000003</v>
      </c>
      <c r="AE54">
        <v>0</v>
      </c>
      <c r="AF54" s="25"/>
      <c r="AG54">
        <f t="shared" si="2"/>
        <v>20.488930000000003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1.53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0.18041399999999999</v>
      </c>
      <c r="AD55">
        <f t="shared" si="1"/>
        <v>22.949586000000004</v>
      </c>
      <c r="AE55">
        <v>0</v>
      </c>
      <c r="AF55" s="25"/>
      <c r="AG55">
        <f t="shared" si="2"/>
        <v>22.949586000000004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4.01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0.173706</v>
      </c>
      <c r="AD56">
        <f t="shared" si="1"/>
        <v>22.096294</v>
      </c>
      <c r="AE56">
        <v>0</v>
      </c>
      <c r="AF56" s="25"/>
      <c r="AG56">
        <f t="shared" si="2"/>
        <v>22.096294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3.15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0.17745</v>
      </c>
      <c r="AD57">
        <f t="shared" si="1"/>
        <v>22.57255</v>
      </c>
      <c r="AE57">
        <v>0</v>
      </c>
      <c r="AF57" s="25"/>
      <c r="AG57">
        <f t="shared" si="2"/>
        <v>22.57255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3.63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0.18415799999999999</v>
      </c>
      <c r="AD58">
        <f t="shared" si="1"/>
        <v>23.425841999999999</v>
      </c>
      <c r="AE58">
        <v>0</v>
      </c>
      <c r="AF58" s="25"/>
      <c r="AG58">
        <f t="shared" si="2"/>
        <v>23.425841999999999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4.49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0.18868199999999999</v>
      </c>
      <c r="AD59">
        <f t="shared" si="1"/>
        <v>24.001318000000001</v>
      </c>
      <c r="AE59">
        <v>0</v>
      </c>
      <c r="AF59" s="25"/>
      <c r="AG59">
        <f t="shared" si="2"/>
        <v>24.001318000000001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5.07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0.17222399999999999</v>
      </c>
      <c r="AD60">
        <f t="shared" si="1"/>
        <v>21.907776000000002</v>
      </c>
      <c r="AE60">
        <v>0</v>
      </c>
      <c r="AF60" s="25"/>
      <c r="AG60">
        <f t="shared" si="2"/>
        <v>21.907776000000002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0.18267600000000001</v>
      </c>
      <c r="AD61">
        <f t="shared" si="1"/>
        <v>23.237324000000001</v>
      </c>
      <c r="AE61">
        <v>0</v>
      </c>
      <c r="AF61" s="25"/>
      <c r="AG61">
        <f t="shared" si="2"/>
        <v>23.237324000000001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0.189384</v>
      </c>
      <c r="AD62">
        <f t="shared" si="1"/>
        <v>24.090616000000001</v>
      </c>
      <c r="AE62">
        <v>0</v>
      </c>
      <c r="AF62" s="25"/>
      <c r="AG62">
        <f t="shared" si="2"/>
        <v>24.090616000000001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5.16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3.92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0.17971199999999998</v>
      </c>
      <c r="AD63">
        <f t="shared" si="1"/>
        <v>22.860288000000001</v>
      </c>
      <c r="AE63">
        <v>0</v>
      </c>
      <c r="AF63" s="25"/>
      <c r="AG63">
        <f t="shared" si="2"/>
        <v>22.860288000000001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3.15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0.173706</v>
      </c>
      <c r="AD64">
        <f t="shared" si="1"/>
        <v>22.096294</v>
      </c>
      <c r="AE64">
        <v>0</v>
      </c>
      <c r="AF64" s="25"/>
      <c r="AG64">
        <f t="shared" si="2"/>
        <v>22.096294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0.19905600000000001</v>
      </c>
      <c r="AD65">
        <f t="shared" si="1"/>
        <v>25.320944000000004</v>
      </c>
      <c r="AE65">
        <v>0</v>
      </c>
      <c r="AF65" s="25"/>
      <c r="AG65">
        <f t="shared" si="2"/>
        <v>25.320944000000004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2.39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0.16777800000000001</v>
      </c>
      <c r="AD66">
        <f t="shared" si="1"/>
        <v>21.342222000000003</v>
      </c>
      <c r="AE66">
        <v>0</v>
      </c>
      <c r="AF66" s="25"/>
      <c r="AG66">
        <f t="shared" si="2"/>
        <v>21.342222000000003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2.29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0.16699799999999998</v>
      </c>
      <c r="AD67">
        <f t="shared" si="1"/>
        <v>21.243002000000001</v>
      </c>
      <c r="AE67">
        <v>0</v>
      </c>
      <c r="AF67" s="25"/>
      <c r="AG67">
        <f t="shared" si="2"/>
        <v>21.243002000000001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4.49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0.18415799999999999</v>
      </c>
      <c r="AD68">
        <f t="shared" ref="AD68:AD98" si="4">SUM(B68:AB68,AI68:AV68)-AC68</f>
        <v>23.425841999999999</v>
      </c>
      <c r="AE68">
        <v>0</v>
      </c>
      <c r="AF68" s="25"/>
      <c r="AG68">
        <f t="shared" ref="AG68:AG98" si="5">SUM(AD68:AF68)</f>
        <v>23.425841999999999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0.17300399999999999</v>
      </c>
      <c r="AD69">
        <f t="shared" si="4"/>
        <v>22.006996000000001</v>
      </c>
      <c r="AE69">
        <v>0</v>
      </c>
      <c r="AF69" s="25"/>
      <c r="AG69">
        <f t="shared" si="5"/>
        <v>22.006996000000001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3.06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0.17222399999999999</v>
      </c>
      <c r="AD70">
        <f t="shared" si="4"/>
        <v>21.907776000000002</v>
      </c>
      <c r="AE70">
        <v>0</v>
      </c>
      <c r="AF70" s="25"/>
      <c r="AG70">
        <f t="shared" si="5"/>
        <v>21.907776000000002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0.21098999999999998</v>
      </c>
      <c r="AD71">
        <f t="shared" si="4"/>
        <v>26.839010000000002</v>
      </c>
      <c r="AE71">
        <v>0</v>
      </c>
      <c r="AF71" s="25"/>
      <c r="AG71">
        <f t="shared" si="5"/>
        <v>26.839010000000002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7.93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0.22144199999999997</v>
      </c>
      <c r="AD72">
        <f t="shared" si="4"/>
        <v>28.168558000000001</v>
      </c>
      <c r="AE72">
        <v>0</v>
      </c>
      <c r="AF72" s="25"/>
      <c r="AG72">
        <f t="shared" si="5"/>
        <v>28.168558000000001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9.27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0.19538999999999998</v>
      </c>
      <c r="AD73">
        <f t="shared" si="4"/>
        <v>24.854610000000001</v>
      </c>
      <c r="AE73">
        <v>0</v>
      </c>
      <c r="AF73" s="25"/>
      <c r="AG73">
        <f t="shared" si="5"/>
        <v>24.854610000000001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5.93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0.17004</v>
      </c>
      <c r="AD74">
        <f t="shared" si="4"/>
        <v>21.629960000000001</v>
      </c>
      <c r="AE74">
        <v>0</v>
      </c>
      <c r="AF74" s="25"/>
      <c r="AG74">
        <f t="shared" si="5"/>
        <v>21.629960000000001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2.68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0.20014799999999999</v>
      </c>
      <c r="AD75">
        <f t="shared" si="4"/>
        <v>25.459852000000001</v>
      </c>
      <c r="AE75">
        <v>0</v>
      </c>
      <c r="AF75" s="25"/>
      <c r="AG75">
        <f t="shared" si="5"/>
        <v>25.459852000000001</v>
      </c>
      <c r="AI75" s="35">
        <f>PXIL!M75</f>
        <v>0</v>
      </c>
      <c r="AJ75" s="35">
        <f>PXIL!S75</f>
        <v>0</v>
      </c>
      <c r="AK75" s="35">
        <f>RTM_IEX!M75</f>
        <v>5.54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0.188916</v>
      </c>
      <c r="AD76">
        <f t="shared" si="4"/>
        <v>24.031084000000003</v>
      </c>
      <c r="AE76">
        <v>0</v>
      </c>
      <c r="AF76" s="25"/>
      <c r="AG76">
        <f t="shared" si="5"/>
        <v>24.031084000000003</v>
      </c>
      <c r="AI76" s="35">
        <f>PXIL!M76</f>
        <v>0</v>
      </c>
      <c r="AJ76" s="35">
        <f>PXIL!S76</f>
        <v>0</v>
      </c>
      <c r="AK76" s="35">
        <f>RTM_IEX!M76</f>
        <v>5.07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0.03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0.17846399999999998</v>
      </c>
      <c r="AD77">
        <f t="shared" si="4"/>
        <v>22.701536000000001</v>
      </c>
      <c r="AE77">
        <v>0</v>
      </c>
      <c r="AF77" s="25"/>
      <c r="AG77">
        <f t="shared" si="5"/>
        <v>22.701536000000001</v>
      </c>
      <c r="AI77" s="35">
        <f>PXIL!M77</f>
        <v>0</v>
      </c>
      <c r="AJ77" s="35">
        <f>PXIL!S77</f>
        <v>0</v>
      </c>
      <c r="AK77" s="35">
        <f>RTM_IEX!M77</f>
        <v>1.32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2.44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0.18064799999999998</v>
      </c>
      <c r="AD78">
        <f t="shared" si="4"/>
        <v>22.979351999999999</v>
      </c>
      <c r="AE78">
        <v>0</v>
      </c>
      <c r="AF78" s="25"/>
      <c r="AG78">
        <f t="shared" si="5"/>
        <v>22.979351999999999</v>
      </c>
      <c r="AI78" s="35">
        <f>PXIL!M78</f>
        <v>0</v>
      </c>
      <c r="AJ78" s="35">
        <f>PXIL!S78</f>
        <v>0</v>
      </c>
      <c r="AK78" s="35">
        <f>RTM_IEX!M78</f>
        <v>0.38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3.66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0.18868199999999999</v>
      </c>
      <c r="AD79">
        <f t="shared" si="4"/>
        <v>24.001318000000001</v>
      </c>
      <c r="AE79">
        <v>0</v>
      </c>
      <c r="AF79" s="25"/>
      <c r="AG79">
        <f t="shared" si="5"/>
        <v>24.001318000000001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5.07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0.18267600000000001</v>
      </c>
      <c r="AD80">
        <f t="shared" si="4"/>
        <v>23.237324000000001</v>
      </c>
      <c r="AE80">
        <v>0</v>
      </c>
      <c r="AF80" s="25"/>
      <c r="AG80">
        <f t="shared" si="5"/>
        <v>23.237324000000001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4.3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0.18041399999999999</v>
      </c>
      <c r="AD81">
        <f t="shared" si="4"/>
        <v>22.949586000000004</v>
      </c>
      <c r="AE81">
        <v>0</v>
      </c>
      <c r="AF81" s="25"/>
      <c r="AG81">
        <f t="shared" si="5"/>
        <v>22.949586000000004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4.01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0.21254999999999999</v>
      </c>
      <c r="AD82">
        <f t="shared" si="4"/>
        <v>27.03745</v>
      </c>
      <c r="AE82">
        <v>0</v>
      </c>
      <c r="AF82" s="25"/>
      <c r="AG82">
        <f t="shared" si="5"/>
        <v>27.03745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8.1300000000000008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0.22073999999999999</v>
      </c>
      <c r="AD83">
        <f t="shared" si="4"/>
        <v>28.079260000000001</v>
      </c>
      <c r="AE83">
        <v>0</v>
      </c>
      <c r="AF83" s="25"/>
      <c r="AG83">
        <f t="shared" si="5"/>
        <v>28.079260000000001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9.18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0.19538999999999998</v>
      </c>
      <c r="AD84">
        <f t="shared" si="4"/>
        <v>24.854610000000001</v>
      </c>
      <c r="AE84">
        <v>0</v>
      </c>
      <c r="AF84" s="25"/>
      <c r="AG84">
        <f t="shared" si="5"/>
        <v>24.854610000000001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5.93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5.93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0.19539000000000001</v>
      </c>
      <c r="AD85">
        <f t="shared" si="4"/>
        <v>24.854610000000001</v>
      </c>
      <c r="AE85">
        <v>0</v>
      </c>
      <c r="AF85" s="25"/>
      <c r="AG85">
        <f t="shared" si="5"/>
        <v>24.854610000000001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5.35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0.19086599999999998</v>
      </c>
      <c r="AD86">
        <f t="shared" si="4"/>
        <v>24.279133999999999</v>
      </c>
      <c r="AE86">
        <v>0</v>
      </c>
      <c r="AF86" s="25"/>
      <c r="AG86">
        <f t="shared" si="5"/>
        <v>24.279133999999999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2.96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0.17222400000000002</v>
      </c>
      <c r="AD87">
        <f t="shared" si="4"/>
        <v>21.907776000000002</v>
      </c>
      <c r="AE87">
        <v>0</v>
      </c>
      <c r="AF87" s="25"/>
      <c r="AG87">
        <f t="shared" si="5"/>
        <v>21.907776000000002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3.25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0.174486</v>
      </c>
      <c r="AD88">
        <f t="shared" si="4"/>
        <v>22.195513999999999</v>
      </c>
      <c r="AE88">
        <v>0</v>
      </c>
      <c r="AF88" s="25"/>
      <c r="AG88">
        <f t="shared" si="5"/>
        <v>22.195513999999999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5.07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0.18868199999999999</v>
      </c>
      <c r="AD89">
        <f t="shared" si="4"/>
        <v>24.001318000000001</v>
      </c>
      <c r="AE89">
        <v>0</v>
      </c>
      <c r="AF89" s="25"/>
      <c r="AG89">
        <f t="shared" si="5"/>
        <v>24.001318000000001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2.39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0.16777800000000001</v>
      </c>
      <c r="AD90">
        <f t="shared" si="4"/>
        <v>21.342222000000003</v>
      </c>
      <c r="AE90">
        <v>0</v>
      </c>
      <c r="AF90" s="25"/>
      <c r="AG90">
        <f t="shared" si="5"/>
        <v>21.342222000000003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0.19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0.150618</v>
      </c>
      <c r="AD91">
        <f t="shared" si="4"/>
        <v>19.159382000000001</v>
      </c>
      <c r="AE91">
        <v>0</v>
      </c>
      <c r="AF91" s="25"/>
      <c r="AG91">
        <f t="shared" si="5"/>
        <v>19.159382000000001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0.1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0.14991600000000002</v>
      </c>
      <c r="AD92">
        <f t="shared" si="4"/>
        <v>19.070084000000001</v>
      </c>
      <c r="AE92">
        <v>0</v>
      </c>
      <c r="AF92" s="25"/>
      <c r="AG92">
        <f t="shared" si="5"/>
        <v>19.070084000000001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1.24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0.15880799999999998</v>
      </c>
      <c r="AD93">
        <f t="shared" si="4"/>
        <v>20.201191999999999</v>
      </c>
      <c r="AE93">
        <v>0</v>
      </c>
      <c r="AF93" s="25"/>
      <c r="AG93">
        <f t="shared" si="5"/>
        <v>20.201191999999999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0.67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0.15436200000000003</v>
      </c>
      <c r="AD94">
        <f t="shared" si="4"/>
        <v>19.635638000000004</v>
      </c>
      <c r="AE94">
        <v>0</v>
      </c>
      <c r="AF94" s="25"/>
      <c r="AG94">
        <f t="shared" si="5"/>
        <v>19.635638000000004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0.96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0.15662400000000001</v>
      </c>
      <c r="AD95">
        <f t="shared" si="4"/>
        <v>19.923376000000001</v>
      </c>
      <c r="AE95">
        <v>0</v>
      </c>
      <c r="AF95" s="25"/>
      <c r="AG95">
        <f t="shared" si="5"/>
        <v>19.923376000000001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0.48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0.15288000000000002</v>
      </c>
      <c r="AD96">
        <f t="shared" si="4"/>
        <v>19.447120000000002</v>
      </c>
      <c r="AE96">
        <v>0</v>
      </c>
      <c r="AF96" s="25"/>
      <c r="AG96">
        <f t="shared" si="5"/>
        <v>19.447120000000002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0.76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0.15506400000000001</v>
      </c>
      <c r="AD97">
        <f t="shared" si="4"/>
        <v>19.724936000000003</v>
      </c>
      <c r="AE97">
        <v>0</v>
      </c>
      <c r="AF97" s="25"/>
      <c r="AG97">
        <f t="shared" si="5"/>
        <v>19.724936000000003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17.37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0.135486</v>
      </c>
      <c r="AD98">
        <f t="shared" si="4"/>
        <v>17.234514000000001</v>
      </c>
      <c r="AE98">
        <v>0</v>
      </c>
      <c r="AF98" s="25"/>
      <c r="AG98">
        <f t="shared" si="5"/>
        <v>17.234514000000001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0.43883999999999895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2.0152499999999997E-2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3.8543505E-3</v>
      </c>
      <c r="AD99">
        <f t="shared" si="6"/>
        <v>0.49029314950000014</v>
      </c>
      <c r="AE99">
        <f t="shared" ref="AE99:AT99" si="8">SUM(AE3:AE98)/4000</f>
        <v>0</v>
      </c>
      <c r="AG99">
        <f t="shared" si="8"/>
        <v>0.49029314950000014</v>
      </c>
      <c r="AI99">
        <f t="shared" si="8"/>
        <v>0</v>
      </c>
      <c r="AJ99">
        <f t="shared" si="8"/>
        <v>0</v>
      </c>
      <c r="AK99">
        <f t="shared" si="8"/>
        <v>4.3424999999999991E-3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3.08125E-2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45669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'[1]12'!B5</f>
        <v>150</v>
      </c>
      <c r="C3" s="16">
        <f>'[1]12'!C5</f>
        <v>0</v>
      </c>
      <c r="D3" s="16">
        <f>'[1]12'!D5</f>
        <v>180</v>
      </c>
      <c r="E3" s="16">
        <f>'[1]12'!E5</f>
        <v>0</v>
      </c>
      <c r="F3" s="15">
        <f>SUM(B3:E3)</f>
        <v>330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'[1]12'!B6</f>
        <v>150</v>
      </c>
      <c r="C4" s="16">
        <f>'[1]12'!C6</f>
        <v>0</v>
      </c>
      <c r="D4" s="16">
        <f>'[1]12'!D6</f>
        <v>180</v>
      </c>
      <c r="E4" s="16">
        <f>'[1]12'!E6</f>
        <v>0</v>
      </c>
      <c r="F4" s="15">
        <f>SUM(B4:E4)</f>
        <v>330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'[1]12'!B7</f>
        <v>150</v>
      </c>
      <c r="C5" s="16">
        <f>'[1]12'!C7</f>
        <v>0</v>
      </c>
      <c r="D5" s="16">
        <f>'[1]12'!D7</f>
        <v>180</v>
      </c>
      <c r="E5" s="16">
        <f>'[1]12'!E7</f>
        <v>0</v>
      </c>
      <c r="F5" s="15">
        <f t="shared" ref="F5:F68" si="6">SUM(B5:E5)</f>
        <v>330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'[1]12'!B8</f>
        <v>150</v>
      </c>
      <c r="C6" s="16">
        <f>'[1]12'!C8</f>
        <v>0</v>
      </c>
      <c r="D6" s="16">
        <f>'[1]12'!D8</f>
        <v>180</v>
      </c>
      <c r="E6" s="16">
        <f>'[1]12'!E8</f>
        <v>0</v>
      </c>
      <c r="F6" s="15">
        <f t="shared" si="6"/>
        <v>330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'[1]12'!B9</f>
        <v>150</v>
      </c>
      <c r="C7" s="16">
        <f>'[1]12'!C9</f>
        <v>0</v>
      </c>
      <c r="D7" s="16">
        <f>'[1]12'!D9</f>
        <v>180</v>
      </c>
      <c r="E7" s="16">
        <f>'[1]12'!E9</f>
        <v>0</v>
      </c>
      <c r="F7" s="15">
        <f t="shared" si="6"/>
        <v>330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'[1]12'!B10</f>
        <v>150</v>
      </c>
      <c r="C8" s="16">
        <f>'[1]12'!C10</f>
        <v>0</v>
      </c>
      <c r="D8" s="16">
        <f>'[1]12'!D10</f>
        <v>180</v>
      </c>
      <c r="E8" s="16">
        <f>'[1]12'!E10</f>
        <v>0</v>
      </c>
      <c r="F8" s="15">
        <f t="shared" si="6"/>
        <v>330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'[1]12'!B11</f>
        <v>150</v>
      </c>
      <c r="C9" s="16">
        <f>'[1]12'!C11</f>
        <v>0</v>
      </c>
      <c r="D9" s="16">
        <f>'[1]12'!D11</f>
        <v>180</v>
      </c>
      <c r="E9" s="16">
        <f>'[1]12'!E11</f>
        <v>0</v>
      </c>
      <c r="F9" s="15">
        <f t="shared" si="6"/>
        <v>330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'[1]12'!B12</f>
        <v>150</v>
      </c>
      <c r="C10" s="16">
        <f>'[1]12'!C12</f>
        <v>0</v>
      </c>
      <c r="D10" s="16">
        <f>'[1]12'!D12</f>
        <v>180</v>
      </c>
      <c r="E10" s="16">
        <f>'[1]12'!E12</f>
        <v>0</v>
      </c>
      <c r="F10" s="15">
        <f t="shared" si="6"/>
        <v>330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'[1]12'!B13</f>
        <v>150</v>
      </c>
      <c r="C11" s="16">
        <f>'[1]12'!C13</f>
        <v>0</v>
      </c>
      <c r="D11" s="16">
        <f>'[1]12'!D13</f>
        <v>180</v>
      </c>
      <c r="E11" s="16">
        <f>'[1]12'!E13</f>
        <v>0</v>
      </c>
      <c r="F11" s="15">
        <f t="shared" si="6"/>
        <v>330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'[1]12'!B14</f>
        <v>150</v>
      </c>
      <c r="C12" s="16">
        <f>'[1]12'!C14</f>
        <v>0</v>
      </c>
      <c r="D12" s="16">
        <f>'[1]12'!D14</f>
        <v>180</v>
      </c>
      <c r="E12" s="16">
        <f>'[1]12'!E14</f>
        <v>0</v>
      </c>
      <c r="F12" s="15">
        <f t="shared" si="6"/>
        <v>330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'[1]12'!B15</f>
        <v>150</v>
      </c>
      <c r="C13" s="16">
        <f>'[1]12'!C15</f>
        <v>0</v>
      </c>
      <c r="D13" s="16">
        <f>'[1]12'!D15</f>
        <v>180</v>
      </c>
      <c r="E13" s="16">
        <f>'[1]12'!E15</f>
        <v>0</v>
      </c>
      <c r="F13" s="15">
        <f t="shared" si="6"/>
        <v>330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'[1]12'!B16</f>
        <v>150</v>
      </c>
      <c r="C14" s="16">
        <f>'[1]12'!C16</f>
        <v>0</v>
      </c>
      <c r="D14" s="16">
        <f>'[1]12'!D16</f>
        <v>180</v>
      </c>
      <c r="E14" s="16">
        <f>'[1]12'!E16</f>
        <v>0</v>
      </c>
      <c r="F14" s="15">
        <f t="shared" si="6"/>
        <v>330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'[1]12'!B17</f>
        <v>150</v>
      </c>
      <c r="C15" s="16">
        <f>'[1]12'!C17</f>
        <v>0</v>
      </c>
      <c r="D15" s="16">
        <f>'[1]12'!D17</f>
        <v>180</v>
      </c>
      <c r="E15" s="16">
        <f>'[1]12'!E17</f>
        <v>0</v>
      </c>
      <c r="F15" s="15">
        <f t="shared" si="6"/>
        <v>330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'[1]12'!B18</f>
        <v>150</v>
      </c>
      <c r="C16" s="16">
        <f>'[1]12'!C18</f>
        <v>0</v>
      </c>
      <c r="D16" s="16">
        <f>'[1]12'!D18</f>
        <v>180</v>
      </c>
      <c r="E16" s="16">
        <f>'[1]12'!E18</f>
        <v>0</v>
      </c>
      <c r="F16" s="15">
        <f t="shared" si="6"/>
        <v>330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'[1]12'!B19</f>
        <v>150</v>
      </c>
      <c r="C17" s="16">
        <f>'[1]12'!C19</f>
        <v>0</v>
      </c>
      <c r="D17" s="16">
        <f>'[1]12'!D19</f>
        <v>180</v>
      </c>
      <c r="E17" s="16">
        <f>'[1]12'!E19</f>
        <v>0</v>
      </c>
      <c r="F17" s="15">
        <f t="shared" si="6"/>
        <v>330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'[1]12'!B20</f>
        <v>150</v>
      </c>
      <c r="C18" s="16">
        <f>'[1]12'!C20</f>
        <v>0</v>
      </c>
      <c r="D18" s="16">
        <f>'[1]12'!D20</f>
        <v>180</v>
      </c>
      <c r="E18" s="16">
        <f>'[1]12'!E20</f>
        <v>0</v>
      </c>
      <c r="F18" s="15">
        <f t="shared" si="6"/>
        <v>330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'[1]12'!B21</f>
        <v>150</v>
      </c>
      <c r="C19" s="16">
        <f>'[1]12'!C21</f>
        <v>0</v>
      </c>
      <c r="D19" s="16">
        <f>'[1]12'!D21</f>
        <v>180</v>
      </c>
      <c r="E19" s="16">
        <f>'[1]12'!E21</f>
        <v>0</v>
      </c>
      <c r="F19" s="15">
        <f t="shared" si="6"/>
        <v>330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'[1]12'!B22</f>
        <v>150</v>
      </c>
      <c r="C20" s="16">
        <f>'[1]12'!C22</f>
        <v>0</v>
      </c>
      <c r="D20" s="16">
        <f>'[1]12'!D22</f>
        <v>180</v>
      </c>
      <c r="E20" s="16">
        <f>'[1]12'!E22</f>
        <v>0</v>
      </c>
      <c r="F20" s="15">
        <f t="shared" si="6"/>
        <v>330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'[1]12'!B23</f>
        <v>150</v>
      </c>
      <c r="C21" s="16">
        <f>'[1]12'!C23</f>
        <v>0</v>
      </c>
      <c r="D21" s="16">
        <f>'[1]12'!D23</f>
        <v>180</v>
      </c>
      <c r="E21" s="16">
        <f>'[1]12'!E23</f>
        <v>0</v>
      </c>
      <c r="F21" s="15">
        <f t="shared" si="6"/>
        <v>330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'[1]12'!B24</f>
        <v>150</v>
      </c>
      <c r="C22" s="16">
        <f>'[1]12'!C24</f>
        <v>0</v>
      </c>
      <c r="D22" s="16">
        <f>'[1]12'!D24</f>
        <v>180</v>
      </c>
      <c r="E22" s="16">
        <f>'[1]12'!E24</f>
        <v>0</v>
      </c>
      <c r="F22" s="15">
        <f t="shared" si="6"/>
        <v>330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'[1]12'!B25</f>
        <v>150</v>
      </c>
      <c r="C23" s="16">
        <f>'[1]12'!C25</f>
        <v>0</v>
      </c>
      <c r="D23" s="16">
        <f>'[1]12'!D25</f>
        <v>180</v>
      </c>
      <c r="E23" s="16">
        <f>'[1]12'!E25</f>
        <v>0</v>
      </c>
      <c r="F23" s="15">
        <f t="shared" si="6"/>
        <v>330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'[1]12'!B26</f>
        <v>150</v>
      </c>
      <c r="C24" s="16">
        <f>'[1]12'!C26</f>
        <v>0</v>
      </c>
      <c r="D24" s="16">
        <f>'[1]12'!D26</f>
        <v>180</v>
      </c>
      <c r="E24" s="16">
        <f>'[1]12'!E26</f>
        <v>0</v>
      </c>
      <c r="F24" s="15">
        <f t="shared" si="6"/>
        <v>330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'[1]12'!B27</f>
        <v>150</v>
      </c>
      <c r="C25" s="16">
        <f>'[1]12'!C27</f>
        <v>0</v>
      </c>
      <c r="D25" s="16">
        <f>'[1]12'!D27</f>
        <v>180</v>
      </c>
      <c r="E25" s="16">
        <f>'[1]12'!E27</f>
        <v>0</v>
      </c>
      <c r="F25" s="15">
        <f t="shared" si="6"/>
        <v>330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'[1]12'!B28</f>
        <v>150</v>
      </c>
      <c r="C26" s="16">
        <f>'[1]12'!C28</f>
        <v>0</v>
      </c>
      <c r="D26" s="16">
        <f>'[1]12'!D28</f>
        <v>180</v>
      </c>
      <c r="E26" s="16">
        <f>'[1]12'!E28</f>
        <v>0</v>
      </c>
      <c r="F26" s="15">
        <f t="shared" si="6"/>
        <v>330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'[1]12'!B29</f>
        <v>150</v>
      </c>
      <c r="C27" s="16">
        <f>'[1]12'!C29</f>
        <v>0</v>
      </c>
      <c r="D27" s="16">
        <f>'[1]12'!D29</f>
        <v>180</v>
      </c>
      <c r="E27" s="16">
        <f>'[1]12'!E29</f>
        <v>0</v>
      </c>
      <c r="F27" s="15">
        <f t="shared" si="6"/>
        <v>330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'[1]12'!B30</f>
        <v>150</v>
      </c>
      <c r="C28" s="16">
        <f>'[1]12'!C30</f>
        <v>0</v>
      </c>
      <c r="D28" s="16">
        <f>'[1]12'!D30</f>
        <v>180</v>
      </c>
      <c r="E28" s="16">
        <f>'[1]12'!E30</f>
        <v>0</v>
      </c>
      <c r="F28" s="15">
        <f t="shared" si="6"/>
        <v>330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'[1]12'!B31</f>
        <v>150</v>
      </c>
      <c r="C29" s="16">
        <f>'[1]12'!C31</f>
        <v>0</v>
      </c>
      <c r="D29" s="16">
        <f>'[1]12'!D31</f>
        <v>180</v>
      </c>
      <c r="E29" s="16">
        <f>'[1]12'!E31</f>
        <v>0</v>
      </c>
      <c r="F29" s="15">
        <f t="shared" si="6"/>
        <v>330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'[1]12'!B32</f>
        <v>150</v>
      </c>
      <c r="C30" s="16">
        <f>'[1]12'!C32</f>
        <v>0</v>
      </c>
      <c r="D30" s="16">
        <f>'[1]12'!D32</f>
        <v>180</v>
      </c>
      <c r="E30" s="16">
        <f>'[1]12'!E32</f>
        <v>0</v>
      </c>
      <c r="F30" s="15">
        <f t="shared" si="6"/>
        <v>330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'[1]12'!B33</f>
        <v>150</v>
      </c>
      <c r="C31" s="16">
        <f>'[1]12'!C33</f>
        <v>0</v>
      </c>
      <c r="D31" s="16">
        <f>'[1]12'!D33</f>
        <v>180</v>
      </c>
      <c r="E31" s="16">
        <f>'[1]12'!E33</f>
        <v>0</v>
      </c>
      <c r="F31" s="15">
        <f t="shared" si="6"/>
        <v>330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'[1]12'!B34</f>
        <v>150</v>
      </c>
      <c r="C32" s="16">
        <f>'[1]12'!C34</f>
        <v>0</v>
      </c>
      <c r="D32" s="16">
        <f>'[1]12'!D34</f>
        <v>180</v>
      </c>
      <c r="E32" s="16">
        <f>'[1]12'!E34</f>
        <v>0</v>
      </c>
      <c r="F32" s="15">
        <f t="shared" si="6"/>
        <v>330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'[1]12'!B35</f>
        <v>150</v>
      </c>
      <c r="C33" s="16">
        <f>'[1]12'!C35</f>
        <v>0</v>
      </c>
      <c r="D33" s="16">
        <f>'[1]12'!D35</f>
        <v>180</v>
      </c>
      <c r="E33" s="16">
        <f>'[1]12'!E35</f>
        <v>0</v>
      </c>
      <c r="F33" s="15">
        <f t="shared" si="6"/>
        <v>330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'[1]12'!B36</f>
        <v>150</v>
      </c>
      <c r="C34" s="16">
        <f>'[1]12'!C36</f>
        <v>0</v>
      </c>
      <c r="D34" s="16">
        <f>'[1]12'!D36</f>
        <v>180</v>
      </c>
      <c r="E34" s="16">
        <f>'[1]12'!E36</f>
        <v>0</v>
      </c>
      <c r="F34" s="15">
        <f t="shared" si="6"/>
        <v>330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'[1]12'!B37</f>
        <v>150</v>
      </c>
      <c r="C35" s="16">
        <f>'[1]12'!C37</f>
        <v>0</v>
      </c>
      <c r="D35" s="16">
        <f>'[1]12'!D37</f>
        <v>180</v>
      </c>
      <c r="E35" s="16">
        <f>'[1]12'!E37</f>
        <v>0</v>
      </c>
      <c r="F35" s="15">
        <f t="shared" si="6"/>
        <v>330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'[1]12'!B38</f>
        <v>150</v>
      </c>
      <c r="C36" s="16">
        <f>'[1]12'!C38</f>
        <v>0</v>
      </c>
      <c r="D36" s="16">
        <f>'[1]12'!D38</f>
        <v>180</v>
      </c>
      <c r="E36" s="16">
        <f>'[1]12'!E38</f>
        <v>0</v>
      </c>
      <c r="F36" s="15">
        <f t="shared" si="6"/>
        <v>330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'[1]12'!B39</f>
        <v>150</v>
      </c>
      <c r="C37" s="16">
        <f>'[1]12'!C39</f>
        <v>0</v>
      </c>
      <c r="D37" s="16">
        <f>'[1]12'!D39</f>
        <v>180</v>
      </c>
      <c r="E37" s="16">
        <f>'[1]12'!E39</f>
        <v>0</v>
      </c>
      <c r="F37" s="15">
        <f t="shared" si="6"/>
        <v>330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'[1]12'!B40</f>
        <v>150</v>
      </c>
      <c r="C38" s="16">
        <f>'[1]12'!C40</f>
        <v>0</v>
      </c>
      <c r="D38" s="16">
        <f>'[1]12'!D40</f>
        <v>180</v>
      </c>
      <c r="E38" s="16">
        <f>'[1]12'!E40</f>
        <v>0</v>
      </c>
      <c r="F38" s="15">
        <f t="shared" si="6"/>
        <v>330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'[1]12'!B41</f>
        <v>150</v>
      </c>
      <c r="C39" s="16">
        <f>'[1]12'!C41</f>
        <v>0</v>
      </c>
      <c r="D39" s="16">
        <f>'[1]12'!D41</f>
        <v>180</v>
      </c>
      <c r="E39" s="16">
        <f>'[1]12'!E41</f>
        <v>0</v>
      </c>
      <c r="F39" s="15">
        <f t="shared" si="6"/>
        <v>330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'[1]12'!B42</f>
        <v>150</v>
      </c>
      <c r="C40" s="16">
        <f>'[1]12'!C42</f>
        <v>0</v>
      </c>
      <c r="D40" s="16">
        <f>'[1]12'!D42</f>
        <v>180</v>
      </c>
      <c r="E40" s="16">
        <f>'[1]12'!E42</f>
        <v>0</v>
      </c>
      <c r="F40" s="15">
        <f t="shared" si="6"/>
        <v>330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'[1]12'!B43</f>
        <v>150</v>
      </c>
      <c r="C41" s="16">
        <f>'[1]12'!C43</f>
        <v>20</v>
      </c>
      <c r="D41" s="16">
        <f>'[1]12'!D43</f>
        <v>180</v>
      </c>
      <c r="E41" s="16">
        <f>'[1]12'!E43</f>
        <v>0</v>
      </c>
      <c r="F41" s="15">
        <f t="shared" si="6"/>
        <v>350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'[1]12'!B44</f>
        <v>150</v>
      </c>
      <c r="C42" s="16">
        <f>'[1]12'!C44</f>
        <v>20</v>
      </c>
      <c r="D42" s="16">
        <f>'[1]12'!D44</f>
        <v>180</v>
      </c>
      <c r="E42" s="16">
        <f>'[1]12'!E44</f>
        <v>0</v>
      </c>
      <c r="F42" s="15">
        <f t="shared" si="6"/>
        <v>350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'[1]12'!B45</f>
        <v>150</v>
      </c>
      <c r="C43" s="16">
        <f>'[1]12'!C45</f>
        <v>40</v>
      </c>
      <c r="D43" s="16">
        <f>'[1]12'!D45</f>
        <v>180</v>
      </c>
      <c r="E43" s="16">
        <f>'[1]12'!E45</f>
        <v>0</v>
      </c>
      <c r="F43" s="15">
        <f t="shared" si="6"/>
        <v>370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'[1]12'!B46</f>
        <v>150</v>
      </c>
      <c r="C44" s="16">
        <f>'[1]12'!C46</f>
        <v>40</v>
      </c>
      <c r="D44" s="16">
        <f>'[1]12'!D46</f>
        <v>180</v>
      </c>
      <c r="E44" s="16">
        <f>'[1]12'!E46</f>
        <v>0</v>
      </c>
      <c r="F44" s="15">
        <f t="shared" si="6"/>
        <v>370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'[1]12'!B47</f>
        <v>150</v>
      </c>
      <c r="C45" s="16">
        <f>'[1]12'!C47</f>
        <v>60</v>
      </c>
      <c r="D45" s="16">
        <f>'[1]12'!D47</f>
        <v>180</v>
      </c>
      <c r="E45" s="16">
        <f>'[1]12'!E47</f>
        <v>0</v>
      </c>
      <c r="F45" s="15">
        <f t="shared" si="6"/>
        <v>390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'[1]12'!B48</f>
        <v>150</v>
      </c>
      <c r="C46" s="16">
        <f>'[1]12'!C48</f>
        <v>80</v>
      </c>
      <c r="D46" s="16">
        <f>'[1]12'!D48</f>
        <v>180</v>
      </c>
      <c r="E46" s="16">
        <f>'[1]12'!E48</f>
        <v>0</v>
      </c>
      <c r="F46" s="15">
        <f t="shared" si="6"/>
        <v>410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'[1]12'!B49</f>
        <v>150</v>
      </c>
      <c r="C47" s="16">
        <f>'[1]12'!C49</f>
        <v>80</v>
      </c>
      <c r="D47" s="16">
        <f>'[1]12'!D49</f>
        <v>180</v>
      </c>
      <c r="E47" s="16">
        <f>'[1]12'!E49</f>
        <v>0</v>
      </c>
      <c r="F47" s="15">
        <f t="shared" si="6"/>
        <v>410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'[1]12'!B50</f>
        <v>150</v>
      </c>
      <c r="C48" s="16">
        <f>'[1]12'!C50</f>
        <v>0</v>
      </c>
      <c r="D48" s="16">
        <f>'[1]12'!D50</f>
        <v>180</v>
      </c>
      <c r="E48" s="16">
        <f>'[1]12'!E50</f>
        <v>0</v>
      </c>
      <c r="F48" s="15">
        <f t="shared" si="6"/>
        <v>330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'[1]12'!B51</f>
        <v>150</v>
      </c>
      <c r="C49" s="16">
        <f>'[1]12'!C51</f>
        <v>0</v>
      </c>
      <c r="D49" s="16">
        <f>'[1]12'!D51</f>
        <v>180</v>
      </c>
      <c r="E49" s="16">
        <f>'[1]12'!E51</f>
        <v>0</v>
      </c>
      <c r="F49" s="15">
        <f t="shared" si="6"/>
        <v>330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'[1]12'!B52</f>
        <v>150</v>
      </c>
      <c r="C50" s="16">
        <f>'[1]12'!C52</f>
        <v>0</v>
      </c>
      <c r="D50" s="16">
        <f>'[1]12'!D52</f>
        <v>180</v>
      </c>
      <c r="E50" s="16">
        <f>'[1]12'!E52</f>
        <v>0</v>
      </c>
      <c r="F50" s="15">
        <f t="shared" si="6"/>
        <v>330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'[1]12'!B53</f>
        <v>150</v>
      </c>
      <c r="C51" s="16">
        <f>'[1]12'!C53</f>
        <v>0</v>
      </c>
      <c r="D51" s="16">
        <f>'[1]12'!D53</f>
        <v>180</v>
      </c>
      <c r="E51" s="16">
        <f>'[1]12'!E53</f>
        <v>0</v>
      </c>
      <c r="F51" s="15">
        <f t="shared" si="6"/>
        <v>330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'[1]12'!B54</f>
        <v>150</v>
      </c>
      <c r="C52" s="16">
        <f>'[1]12'!C54</f>
        <v>0</v>
      </c>
      <c r="D52" s="16">
        <f>'[1]12'!D54</f>
        <v>180</v>
      </c>
      <c r="E52" s="16">
        <f>'[1]12'!E54</f>
        <v>0</v>
      </c>
      <c r="F52" s="15">
        <f t="shared" si="6"/>
        <v>330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'[1]12'!B55</f>
        <v>150</v>
      </c>
      <c r="C53" s="16">
        <f>'[1]12'!C55</f>
        <v>0</v>
      </c>
      <c r="D53" s="16">
        <f>'[1]12'!D55</f>
        <v>180</v>
      </c>
      <c r="E53" s="16">
        <f>'[1]12'!E55</f>
        <v>0</v>
      </c>
      <c r="F53" s="15">
        <f t="shared" si="6"/>
        <v>330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'[1]12'!B56</f>
        <v>150</v>
      </c>
      <c r="C54" s="16">
        <f>'[1]12'!C56</f>
        <v>0</v>
      </c>
      <c r="D54" s="16">
        <f>'[1]12'!D56</f>
        <v>180</v>
      </c>
      <c r="E54" s="16">
        <f>'[1]12'!E56</f>
        <v>0</v>
      </c>
      <c r="F54" s="15">
        <f t="shared" si="6"/>
        <v>330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'[1]12'!B57</f>
        <v>150</v>
      </c>
      <c r="C55" s="16">
        <f>'[1]12'!C57</f>
        <v>0</v>
      </c>
      <c r="D55" s="16">
        <f>'[1]12'!D57</f>
        <v>180</v>
      </c>
      <c r="E55" s="16">
        <f>'[1]12'!E57</f>
        <v>0</v>
      </c>
      <c r="F55" s="15">
        <f t="shared" si="6"/>
        <v>330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'[1]12'!B58</f>
        <v>150</v>
      </c>
      <c r="C56" s="16">
        <f>'[1]12'!C58</f>
        <v>0</v>
      </c>
      <c r="D56" s="16">
        <f>'[1]12'!D58</f>
        <v>180</v>
      </c>
      <c r="E56" s="16">
        <f>'[1]12'!E58</f>
        <v>0</v>
      </c>
      <c r="F56" s="15">
        <f t="shared" si="6"/>
        <v>330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'[1]12'!B59</f>
        <v>150</v>
      </c>
      <c r="C57" s="16">
        <f>'[1]12'!C59</f>
        <v>0</v>
      </c>
      <c r="D57" s="16">
        <f>'[1]12'!D59</f>
        <v>180</v>
      </c>
      <c r="E57" s="16">
        <f>'[1]12'!E59</f>
        <v>0</v>
      </c>
      <c r="F57" s="15">
        <f t="shared" si="6"/>
        <v>330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'[1]12'!B60</f>
        <v>150</v>
      </c>
      <c r="C58" s="16">
        <f>'[1]12'!C60</f>
        <v>0</v>
      </c>
      <c r="D58" s="16">
        <f>'[1]12'!D60</f>
        <v>180</v>
      </c>
      <c r="E58" s="16">
        <f>'[1]12'!E60</f>
        <v>0</v>
      </c>
      <c r="F58" s="15">
        <f t="shared" si="6"/>
        <v>330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'[1]12'!B61</f>
        <v>150</v>
      </c>
      <c r="C59" s="16">
        <f>'[1]12'!C61</f>
        <v>0</v>
      </c>
      <c r="D59" s="16">
        <f>'[1]12'!D61</f>
        <v>180</v>
      </c>
      <c r="E59" s="16">
        <f>'[1]12'!E61</f>
        <v>0</v>
      </c>
      <c r="F59" s="15">
        <f t="shared" si="6"/>
        <v>330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'[1]12'!B62</f>
        <v>150</v>
      </c>
      <c r="C60" s="16">
        <f>'[1]12'!C62</f>
        <v>0</v>
      </c>
      <c r="D60" s="16">
        <f>'[1]12'!D62</f>
        <v>180</v>
      </c>
      <c r="E60" s="16">
        <f>'[1]12'!E62</f>
        <v>0</v>
      </c>
      <c r="F60" s="15">
        <f t="shared" si="6"/>
        <v>330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'[1]12'!B63</f>
        <v>150</v>
      </c>
      <c r="C61" s="16">
        <f>'[1]12'!C63</f>
        <v>0</v>
      </c>
      <c r="D61" s="16">
        <f>'[1]12'!D63</f>
        <v>180</v>
      </c>
      <c r="E61" s="16">
        <f>'[1]12'!E63</f>
        <v>0</v>
      </c>
      <c r="F61" s="15">
        <f t="shared" si="6"/>
        <v>330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'[1]12'!B64</f>
        <v>150</v>
      </c>
      <c r="C62" s="16">
        <f>'[1]12'!C64</f>
        <v>0</v>
      </c>
      <c r="D62" s="16">
        <f>'[1]12'!D64</f>
        <v>180</v>
      </c>
      <c r="E62" s="16">
        <f>'[1]12'!E64</f>
        <v>0</v>
      </c>
      <c r="F62" s="15">
        <f t="shared" si="6"/>
        <v>330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'[1]12'!B65</f>
        <v>150</v>
      </c>
      <c r="C63" s="16">
        <f>'[1]12'!C65</f>
        <v>0</v>
      </c>
      <c r="D63" s="16">
        <f>'[1]12'!D65</f>
        <v>180</v>
      </c>
      <c r="E63" s="16">
        <f>'[1]12'!E65</f>
        <v>0</v>
      </c>
      <c r="F63" s="15">
        <f t="shared" si="6"/>
        <v>330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'[1]12'!B66</f>
        <v>150</v>
      </c>
      <c r="C64" s="16">
        <f>'[1]12'!C66</f>
        <v>0</v>
      </c>
      <c r="D64" s="16">
        <f>'[1]12'!D66</f>
        <v>180</v>
      </c>
      <c r="E64" s="16">
        <f>'[1]12'!E66</f>
        <v>0</v>
      </c>
      <c r="F64" s="15">
        <f t="shared" si="6"/>
        <v>330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'[1]12'!B67</f>
        <v>150</v>
      </c>
      <c r="C65" s="16">
        <f>'[1]12'!C67</f>
        <v>0</v>
      </c>
      <c r="D65" s="16">
        <f>'[1]12'!D67</f>
        <v>180</v>
      </c>
      <c r="E65" s="16">
        <f>'[1]12'!E67</f>
        <v>0</v>
      </c>
      <c r="F65" s="15">
        <f t="shared" si="6"/>
        <v>330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'[1]12'!B68</f>
        <v>150</v>
      </c>
      <c r="C66" s="16">
        <f>'[1]12'!C68</f>
        <v>0</v>
      </c>
      <c r="D66" s="16">
        <f>'[1]12'!D68</f>
        <v>180</v>
      </c>
      <c r="E66" s="16">
        <f>'[1]12'!E68</f>
        <v>0</v>
      </c>
      <c r="F66" s="15">
        <f t="shared" si="6"/>
        <v>330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'[1]12'!B69</f>
        <v>150</v>
      </c>
      <c r="C67" s="16">
        <f>'[1]12'!C69</f>
        <v>0</v>
      </c>
      <c r="D67" s="16">
        <f>'[1]12'!D69</f>
        <v>180</v>
      </c>
      <c r="E67" s="16">
        <f>'[1]12'!E69</f>
        <v>0</v>
      </c>
      <c r="F67" s="15">
        <f t="shared" si="6"/>
        <v>330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'[1]12'!B70</f>
        <v>150</v>
      </c>
      <c r="C68" s="16">
        <f>'[1]12'!C70</f>
        <v>0</v>
      </c>
      <c r="D68" s="16">
        <f>'[1]12'!D70</f>
        <v>180</v>
      </c>
      <c r="E68" s="16">
        <f>'[1]12'!E70</f>
        <v>0</v>
      </c>
      <c r="F68" s="15">
        <f t="shared" si="6"/>
        <v>330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'[1]12'!B71</f>
        <v>150</v>
      </c>
      <c r="C69" s="16">
        <f>'[1]12'!C71</f>
        <v>0</v>
      </c>
      <c r="D69" s="16">
        <f>'[1]12'!D71</f>
        <v>180</v>
      </c>
      <c r="E69" s="16">
        <f>'[1]12'!E71</f>
        <v>0</v>
      </c>
      <c r="F69" s="15">
        <f t="shared" ref="F69:F98" si="17">SUM(B69:E69)</f>
        <v>330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'[1]12'!B72</f>
        <v>150</v>
      </c>
      <c r="C70" s="16">
        <f>'[1]12'!C72</f>
        <v>0</v>
      </c>
      <c r="D70" s="16">
        <f>'[1]12'!D72</f>
        <v>180</v>
      </c>
      <c r="E70" s="16">
        <f>'[1]12'!E72</f>
        <v>0</v>
      </c>
      <c r="F70" s="15">
        <f t="shared" si="17"/>
        <v>330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'[1]12'!B73</f>
        <v>150</v>
      </c>
      <c r="C71" s="16">
        <f>'[1]12'!C73</f>
        <v>0</v>
      </c>
      <c r="D71" s="16">
        <f>'[1]12'!D73</f>
        <v>180</v>
      </c>
      <c r="E71" s="16">
        <f>'[1]12'!E73</f>
        <v>0</v>
      </c>
      <c r="F71" s="15">
        <f t="shared" si="17"/>
        <v>330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'[1]12'!B74</f>
        <v>150</v>
      </c>
      <c r="C72" s="16">
        <f>'[1]12'!C74</f>
        <v>0</v>
      </c>
      <c r="D72" s="16">
        <f>'[1]12'!D74</f>
        <v>180</v>
      </c>
      <c r="E72" s="16">
        <f>'[1]12'!E74</f>
        <v>0</v>
      </c>
      <c r="F72" s="15">
        <f t="shared" si="17"/>
        <v>330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'[1]12'!B75</f>
        <v>150</v>
      </c>
      <c r="C73" s="16">
        <f>'[1]12'!C75</f>
        <v>0</v>
      </c>
      <c r="D73" s="16">
        <f>'[1]12'!D75</f>
        <v>180</v>
      </c>
      <c r="E73" s="16">
        <f>'[1]12'!E75</f>
        <v>0</v>
      </c>
      <c r="F73" s="15">
        <f t="shared" si="17"/>
        <v>330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'[1]12'!B76</f>
        <v>150</v>
      </c>
      <c r="C74" s="16">
        <f>'[1]12'!C76</f>
        <v>0</v>
      </c>
      <c r="D74" s="16">
        <f>'[1]12'!D76</f>
        <v>180</v>
      </c>
      <c r="E74" s="16">
        <f>'[1]12'!E76</f>
        <v>0</v>
      </c>
      <c r="F74" s="15">
        <f t="shared" si="17"/>
        <v>330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'[1]12'!B77</f>
        <v>150</v>
      </c>
      <c r="C75" s="16">
        <f>'[1]12'!C77</f>
        <v>0</v>
      </c>
      <c r="D75" s="16">
        <f>'[1]12'!D77</f>
        <v>180</v>
      </c>
      <c r="E75" s="16">
        <f>'[1]12'!E77</f>
        <v>0</v>
      </c>
      <c r="F75" s="15">
        <f t="shared" si="17"/>
        <v>330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'[1]12'!B78</f>
        <v>150</v>
      </c>
      <c r="C76" s="16">
        <f>'[1]12'!C78</f>
        <v>0</v>
      </c>
      <c r="D76" s="16">
        <f>'[1]12'!D78</f>
        <v>180</v>
      </c>
      <c r="E76" s="16">
        <f>'[1]12'!E78</f>
        <v>0</v>
      </c>
      <c r="F76" s="15">
        <f t="shared" si="17"/>
        <v>330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'[1]12'!B79</f>
        <v>150</v>
      </c>
      <c r="C77" s="16">
        <f>'[1]12'!C79</f>
        <v>0</v>
      </c>
      <c r="D77" s="16">
        <f>'[1]12'!D79</f>
        <v>180</v>
      </c>
      <c r="E77" s="16">
        <f>'[1]12'!E79</f>
        <v>0</v>
      </c>
      <c r="F77" s="15">
        <f t="shared" si="17"/>
        <v>330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'[1]12'!B80</f>
        <v>150</v>
      </c>
      <c r="C78" s="16">
        <f>'[1]12'!C80</f>
        <v>0</v>
      </c>
      <c r="D78" s="16">
        <f>'[1]12'!D80</f>
        <v>180</v>
      </c>
      <c r="E78" s="16">
        <f>'[1]12'!E80</f>
        <v>0</v>
      </c>
      <c r="F78" s="15">
        <f t="shared" si="17"/>
        <v>330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'[1]12'!B81</f>
        <v>150</v>
      </c>
      <c r="C79" s="16">
        <f>'[1]12'!C81</f>
        <v>0</v>
      </c>
      <c r="D79" s="16">
        <f>'[1]12'!D81</f>
        <v>180</v>
      </c>
      <c r="E79" s="16">
        <f>'[1]12'!E81</f>
        <v>0</v>
      </c>
      <c r="F79" s="15">
        <f t="shared" si="17"/>
        <v>330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'[1]12'!B82</f>
        <v>150</v>
      </c>
      <c r="C80" s="16">
        <f>'[1]12'!C82</f>
        <v>0</v>
      </c>
      <c r="D80" s="16">
        <f>'[1]12'!D82</f>
        <v>180</v>
      </c>
      <c r="E80" s="16">
        <f>'[1]12'!E82</f>
        <v>0</v>
      </c>
      <c r="F80" s="15">
        <f t="shared" si="17"/>
        <v>330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'[1]12'!B83</f>
        <v>150</v>
      </c>
      <c r="C81" s="16">
        <f>'[1]12'!C83</f>
        <v>0</v>
      </c>
      <c r="D81" s="16">
        <f>'[1]12'!D83</f>
        <v>180</v>
      </c>
      <c r="E81" s="16">
        <f>'[1]12'!E83</f>
        <v>0</v>
      </c>
      <c r="F81" s="15">
        <f t="shared" si="17"/>
        <v>330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'[1]12'!B84</f>
        <v>150</v>
      </c>
      <c r="C82" s="16">
        <f>'[1]12'!C84</f>
        <v>0</v>
      </c>
      <c r="D82" s="16">
        <f>'[1]12'!D84</f>
        <v>180</v>
      </c>
      <c r="E82" s="16">
        <f>'[1]12'!E84</f>
        <v>0</v>
      </c>
      <c r="F82" s="15">
        <f t="shared" si="17"/>
        <v>330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'[1]12'!B85</f>
        <v>150</v>
      </c>
      <c r="C83" s="16">
        <f>'[1]12'!C85</f>
        <v>0</v>
      </c>
      <c r="D83" s="16">
        <f>'[1]12'!D85</f>
        <v>180</v>
      </c>
      <c r="E83" s="16">
        <f>'[1]12'!E85</f>
        <v>0</v>
      </c>
      <c r="F83" s="15">
        <f t="shared" si="17"/>
        <v>330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'[1]12'!B86</f>
        <v>150</v>
      </c>
      <c r="C84" s="16">
        <f>'[1]12'!C86</f>
        <v>0</v>
      </c>
      <c r="D84" s="16">
        <f>'[1]12'!D86</f>
        <v>180</v>
      </c>
      <c r="E84" s="16">
        <f>'[1]12'!E86</f>
        <v>0</v>
      </c>
      <c r="F84" s="15">
        <f t="shared" si="17"/>
        <v>330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'[1]12'!B87</f>
        <v>150</v>
      </c>
      <c r="C85" s="16">
        <f>'[1]12'!C87</f>
        <v>0</v>
      </c>
      <c r="D85" s="16">
        <f>'[1]12'!D87</f>
        <v>180</v>
      </c>
      <c r="E85" s="16">
        <f>'[1]12'!E87</f>
        <v>0</v>
      </c>
      <c r="F85" s="15">
        <f t="shared" si="17"/>
        <v>330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'[1]12'!B88</f>
        <v>150</v>
      </c>
      <c r="C86" s="16">
        <f>'[1]12'!C88</f>
        <v>0</v>
      </c>
      <c r="D86" s="16">
        <f>'[1]12'!D88</f>
        <v>180</v>
      </c>
      <c r="E86" s="16">
        <f>'[1]12'!E88</f>
        <v>0</v>
      </c>
      <c r="F86" s="15">
        <f t="shared" si="17"/>
        <v>330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'[1]12'!B89</f>
        <v>150</v>
      </c>
      <c r="C87" s="16">
        <f>'[1]12'!C89</f>
        <v>0</v>
      </c>
      <c r="D87" s="16">
        <f>'[1]12'!D89</f>
        <v>180</v>
      </c>
      <c r="E87" s="16">
        <f>'[1]12'!E89</f>
        <v>0</v>
      </c>
      <c r="F87" s="15">
        <f t="shared" si="17"/>
        <v>330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'[1]12'!B90</f>
        <v>150</v>
      </c>
      <c r="C88" s="16">
        <f>'[1]12'!C90</f>
        <v>0</v>
      </c>
      <c r="D88" s="16">
        <f>'[1]12'!D90</f>
        <v>180</v>
      </c>
      <c r="E88" s="16">
        <f>'[1]12'!E90</f>
        <v>0</v>
      </c>
      <c r="F88" s="15">
        <f t="shared" si="17"/>
        <v>330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'[1]12'!B91</f>
        <v>150</v>
      </c>
      <c r="C89" s="16">
        <f>'[1]12'!C91</f>
        <v>0</v>
      </c>
      <c r="D89" s="16">
        <f>'[1]12'!D91</f>
        <v>180</v>
      </c>
      <c r="E89" s="16">
        <f>'[1]12'!E91</f>
        <v>0</v>
      </c>
      <c r="F89" s="15">
        <f t="shared" si="17"/>
        <v>330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'[1]12'!B92</f>
        <v>150</v>
      </c>
      <c r="C90" s="16">
        <f>'[1]12'!C92</f>
        <v>0</v>
      </c>
      <c r="D90" s="16">
        <f>'[1]12'!D92</f>
        <v>180</v>
      </c>
      <c r="E90" s="16">
        <f>'[1]12'!E92</f>
        <v>0</v>
      </c>
      <c r="F90" s="15">
        <f t="shared" si="17"/>
        <v>330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'[1]12'!B93</f>
        <v>150</v>
      </c>
      <c r="C91" s="16">
        <f>'[1]12'!C93</f>
        <v>0</v>
      </c>
      <c r="D91" s="16">
        <f>'[1]12'!D93</f>
        <v>180</v>
      </c>
      <c r="E91" s="16">
        <f>'[1]12'!E93</f>
        <v>0</v>
      </c>
      <c r="F91" s="15">
        <f t="shared" si="17"/>
        <v>330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'[1]12'!B94</f>
        <v>150</v>
      </c>
      <c r="C92" s="16">
        <f>'[1]12'!C94</f>
        <v>0</v>
      </c>
      <c r="D92" s="16">
        <f>'[1]12'!D94</f>
        <v>180</v>
      </c>
      <c r="E92" s="16">
        <f>'[1]12'!E94</f>
        <v>0</v>
      </c>
      <c r="F92" s="15">
        <f t="shared" si="17"/>
        <v>330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'[1]12'!B95</f>
        <v>150</v>
      </c>
      <c r="C93" s="16">
        <f>'[1]12'!C95</f>
        <v>0</v>
      </c>
      <c r="D93" s="16">
        <f>'[1]12'!D95</f>
        <v>180</v>
      </c>
      <c r="E93" s="16">
        <f>'[1]12'!E95</f>
        <v>0</v>
      </c>
      <c r="F93" s="15">
        <f t="shared" si="17"/>
        <v>330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'[1]12'!B96</f>
        <v>150</v>
      </c>
      <c r="C94" s="16">
        <f>'[1]12'!C96</f>
        <v>0</v>
      </c>
      <c r="D94" s="16">
        <f>'[1]12'!D96</f>
        <v>180</v>
      </c>
      <c r="E94" s="16">
        <f>'[1]12'!E96</f>
        <v>0</v>
      </c>
      <c r="F94" s="15">
        <f t="shared" si="17"/>
        <v>330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'[1]12'!B97</f>
        <v>150</v>
      </c>
      <c r="C95" s="16">
        <f>'[1]12'!C97</f>
        <v>0</v>
      </c>
      <c r="D95" s="16">
        <f>'[1]12'!D97</f>
        <v>180</v>
      </c>
      <c r="E95" s="16">
        <f>'[1]12'!E97</f>
        <v>0</v>
      </c>
      <c r="F95" s="15">
        <f t="shared" si="17"/>
        <v>330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'[1]12'!B98</f>
        <v>150</v>
      </c>
      <c r="C96" s="16">
        <f>'[1]12'!C98</f>
        <v>0</v>
      </c>
      <c r="D96" s="16">
        <f>'[1]12'!D98</f>
        <v>180</v>
      </c>
      <c r="E96" s="16">
        <f>'[1]12'!E98</f>
        <v>0</v>
      </c>
      <c r="F96" s="15">
        <f t="shared" si="17"/>
        <v>330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'[1]12'!B99</f>
        <v>150</v>
      </c>
      <c r="C97" s="16">
        <f>'[1]12'!C99</f>
        <v>0</v>
      </c>
      <c r="D97" s="16">
        <f>'[1]12'!D99</f>
        <v>180</v>
      </c>
      <c r="E97" s="16">
        <f>'[1]12'!E99</f>
        <v>0</v>
      </c>
      <c r="F97" s="15">
        <f t="shared" si="17"/>
        <v>330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'[1]12'!B100</f>
        <v>150</v>
      </c>
      <c r="C98" s="16">
        <f>'[1]12'!C100</f>
        <v>0</v>
      </c>
      <c r="D98" s="16">
        <f>'[1]12'!D100</f>
        <v>180</v>
      </c>
      <c r="E98" s="16">
        <f>'[1]12'!E100</f>
        <v>0</v>
      </c>
      <c r="F98" s="15">
        <f t="shared" si="17"/>
        <v>330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8.5000000000000006E-2</v>
      </c>
      <c r="D99" s="15">
        <f t="shared" si="18"/>
        <v>4.32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45669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'[2]12'!B5</f>
        <v>84</v>
      </c>
      <c r="C3" s="201">
        <f>'[2]12'!C5</f>
        <v>0</v>
      </c>
      <c r="D3" s="201">
        <f>'[2]12'!D5</f>
        <v>0</v>
      </c>
      <c r="E3" s="201">
        <f>'[2]12'!E5</f>
        <v>0</v>
      </c>
      <c r="F3" s="15">
        <f>SUM(B3:E3)</f>
        <v>84</v>
      </c>
      <c r="G3" s="200">
        <f>'[2]12'!H5</f>
        <v>38</v>
      </c>
      <c r="H3" s="201">
        <f>'[2]12'!I5</f>
        <v>0</v>
      </c>
      <c r="I3" s="201">
        <f>'[2]12'!J5</f>
        <v>0</v>
      </c>
      <c r="J3" s="201">
        <f>'[2]12'!K5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'[2]12'!B6</f>
        <v>84</v>
      </c>
      <c r="C4" s="201">
        <f>'[2]12'!C6</f>
        <v>0</v>
      </c>
      <c r="D4" s="201">
        <f>'[2]12'!D6</f>
        <v>0</v>
      </c>
      <c r="E4" s="201">
        <f>'[2]12'!E6</f>
        <v>0</v>
      </c>
      <c r="F4" s="15">
        <f>SUM(B4:E4)</f>
        <v>84</v>
      </c>
      <c r="G4" s="200">
        <f>'[2]12'!H6</f>
        <v>38</v>
      </c>
      <c r="H4" s="201">
        <f>'[2]12'!I6</f>
        <v>0</v>
      </c>
      <c r="I4" s="201">
        <f>'[2]12'!J6</f>
        <v>0</v>
      </c>
      <c r="J4" s="201">
        <f>'[2]12'!K6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0">
        <f>'[2]12'!B7</f>
        <v>84</v>
      </c>
      <c r="C5" s="201">
        <f>'[2]12'!C7</f>
        <v>0</v>
      </c>
      <c r="D5" s="201">
        <f>'[2]12'!D7</f>
        <v>0</v>
      </c>
      <c r="E5" s="201">
        <f>'[2]12'!E7</f>
        <v>0</v>
      </c>
      <c r="F5" s="15">
        <f t="shared" ref="F5:F68" si="6">SUM(B5:E5)</f>
        <v>84</v>
      </c>
      <c r="G5" s="200">
        <f>'[2]12'!H7</f>
        <v>38</v>
      </c>
      <c r="H5" s="201">
        <f>'[2]12'!I7</f>
        <v>0</v>
      </c>
      <c r="I5" s="201">
        <f>'[2]12'!J7</f>
        <v>0</v>
      </c>
      <c r="J5" s="201">
        <f>'[2]12'!K7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0">
        <f>'[2]12'!B8</f>
        <v>84</v>
      </c>
      <c r="C6" s="201">
        <f>'[2]12'!C8</f>
        <v>0</v>
      </c>
      <c r="D6" s="201">
        <f>'[2]12'!D8</f>
        <v>0</v>
      </c>
      <c r="E6" s="201">
        <f>'[2]12'!E8</f>
        <v>0</v>
      </c>
      <c r="F6" s="15">
        <f t="shared" si="6"/>
        <v>84</v>
      </c>
      <c r="G6" s="200">
        <f>'[2]12'!H8</f>
        <v>38</v>
      </c>
      <c r="H6" s="201">
        <f>'[2]12'!I8</f>
        <v>0</v>
      </c>
      <c r="I6" s="201">
        <f>'[2]12'!J8</f>
        <v>0</v>
      </c>
      <c r="J6" s="201">
        <f>'[2]12'!K8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0">
        <f>'[2]12'!B9</f>
        <v>84</v>
      </c>
      <c r="C7" s="201">
        <f>'[2]12'!C9</f>
        <v>0</v>
      </c>
      <c r="D7" s="201">
        <f>'[2]12'!D9</f>
        <v>0</v>
      </c>
      <c r="E7" s="201">
        <f>'[2]12'!E9</f>
        <v>0</v>
      </c>
      <c r="F7" s="15">
        <f t="shared" si="6"/>
        <v>84</v>
      </c>
      <c r="G7" s="200">
        <f>'[2]12'!H9</f>
        <v>38</v>
      </c>
      <c r="H7" s="201">
        <f>'[2]12'!I9</f>
        <v>0</v>
      </c>
      <c r="I7" s="201">
        <f>'[2]12'!J9</f>
        <v>0</v>
      </c>
      <c r="J7" s="201">
        <f>'[2]12'!K9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0">
        <f>'[2]12'!B10</f>
        <v>84</v>
      </c>
      <c r="C8" s="201">
        <f>'[2]12'!C10</f>
        <v>0</v>
      </c>
      <c r="D8" s="201">
        <f>'[2]12'!D10</f>
        <v>0</v>
      </c>
      <c r="E8" s="201">
        <f>'[2]12'!E10</f>
        <v>0</v>
      </c>
      <c r="F8" s="15">
        <f t="shared" si="6"/>
        <v>84</v>
      </c>
      <c r="G8" s="200">
        <f>'[2]12'!H10</f>
        <v>38</v>
      </c>
      <c r="H8" s="201">
        <f>'[2]12'!I10</f>
        <v>0</v>
      </c>
      <c r="I8" s="201">
        <f>'[2]12'!J10</f>
        <v>0</v>
      </c>
      <c r="J8" s="201">
        <f>'[2]12'!K10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0">
        <f>'[2]12'!B11</f>
        <v>84</v>
      </c>
      <c r="C9" s="201">
        <f>'[2]12'!C11</f>
        <v>0</v>
      </c>
      <c r="D9" s="201">
        <f>'[2]12'!D11</f>
        <v>0</v>
      </c>
      <c r="E9" s="201">
        <f>'[2]12'!E11</f>
        <v>0</v>
      </c>
      <c r="F9" s="15">
        <f t="shared" si="6"/>
        <v>84</v>
      </c>
      <c r="G9" s="200">
        <f>'[2]12'!H11</f>
        <v>38</v>
      </c>
      <c r="H9" s="201">
        <f>'[2]12'!I11</f>
        <v>0</v>
      </c>
      <c r="I9" s="201">
        <f>'[2]12'!J11</f>
        <v>0</v>
      </c>
      <c r="J9" s="201">
        <f>'[2]12'!K11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0">
        <f>'[2]12'!B12</f>
        <v>84</v>
      </c>
      <c r="C10" s="201">
        <f>'[2]12'!C12</f>
        <v>0</v>
      </c>
      <c r="D10" s="201">
        <f>'[2]12'!D12</f>
        <v>0</v>
      </c>
      <c r="E10" s="201">
        <f>'[2]12'!E12</f>
        <v>0</v>
      </c>
      <c r="F10" s="15">
        <f t="shared" si="6"/>
        <v>84</v>
      </c>
      <c r="G10" s="200">
        <f>'[2]12'!H12</f>
        <v>38</v>
      </c>
      <c r="H10" s="201">
        <f>'[2]12'!I12</f>
        <v>0</v>
      </c>
      <c r="I10" s="201">
        <f>'[2]12'!J12</f>
        <v>0</v>
      </c>
      <c r="J10" s="201">
        <f>'[2]12'!K12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'[2]12'!B13</f>
        <v>84</v>
      </c>
      <c r="C11" s="201">
        <f>'[2]12'!C13</f>
        <v>0</v>
      </c>
      <c r="D11" s="201">
        <f>'[2]12'!D13</f>
        <v>0</v>
      </c>
      <c r="E11" s="201">
        <f>'[2]12'!E13</f>
        <v>0</v>
      </c>
      <c r="F11" s="15">
        <f t="shared" si="6"/>
        <v>84</v>
      </c>
      <c r="G11" s="200">
        <f>'[2]12'!H13</f>
        <v>38</v>
      </c>
      <c r="H11" s="201">
        <f>'[2]12'!I13</f>
        <v>0</v>
      </c>
      <c r="I11" s="201">
        <f>'[2]12'!J13</f>
        <v>0</v>
      </c>
      <c r="J11" s="201">
        <f>'[2]12'!K13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'[2]12'!B14</f>
        <v>84</v>
      </c>
      <c r="C12" s="201">
        <f>'[2]12'!C14</f>
        <v>0</v>
      </c>
      <c r="D12" s="201">
        <f>'[2]12'!D14</f>
        <v>0</v>
      </c>
      <c r="E12" s="201">
        <f>'[2]12'!E14</f>
        <v>0</v>
      </c>
      <c r="F12" s="15">
        <f t="shared" si="6"/>
        <v>84</v>
      </c>
      <c r="G12" s="200">
        <f>'[2]12'!H14</f>
        <v>38</v>
      </c>
      <c r="H12" s="201">
        <f>'[2]12'!I14</f>
        <v>0</v>
      </c>
      <c r="I12" s="201">
        <f>'[2]12'!J14</f>
        <v>0</v>
      </c>
      <c r="J12" s="201">
        <f>'[2]12'!K14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'[2]12'!B15</f>
        <v>84</v>
      </c>
      <c r="C13" s="201">
        <f>'[2]12'!C15</f>
        <v>0</v>
      </c>
      <c r="D13" s="201">
        <f>'[2]12'!D15</f>
        <v>0</v>
      </c>
      <c r="E13" s="201">
        <f>'[2]12'!E15</f>
        <v>0</v>
      </c>
      <c r="F13" s="15">
        <f t="shared" si="6"/>
        <v>84</v>
      </c>
      <c r="G13" s="200">
        <f>'[2]12'!H15</f>
        <v>38</v>
      </c>
      <c r="H13" s="201">
        <f>'[2]12'!I15</f>
        <v>0</v>
      </c>
      <c r="I13" s="201">
        <f>'[2]12'!J15</f>
        <v>0</v>
      </c>
      <c r="J13" s="201">
        <f>'[2]12'!K15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'[2]12'!B16</f>
        <v>84</v>
      </c>
      <c r="C14" s="201">
        <f>'[2]12'!C16</f>
        <v>0</v>
      </c>
      <c r="D14" s="201">
        <f>'[2]12'!D16</f>
        <v>0</v>
      </c>
      <c r="E14" s="201">
        <f>'[2]12'!E16</f>
        <v>0</v>
      </c>
      <c r="F14" s="15">
        <f t="shared" si="6"/>
        <v>84</v>
      </c>
      <c r="G14" s="200">
        <f>'[2]12'!H16</f>
        <v>38</v>
      </c>
      <c r="H14" s="201">
        <f>'[2]12'!I16</f>
        <v>0</v>
      </c>
      <c r="I14" s="201">
        <f>'[2]12'!J16</f>
        <v>0</v>
      </c>
      <c r="J14" s="201">
        <f>'[2]12'!K16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'[2]12'!B17</f>
        <v>84</v>
      </c>
      <c r="C15" s="201">
        <f>'[2]12'!C17</f>
        <v>0</v>
      </c>
      <c r="D15" s="201">
        <f>'[2]12'!D17</f>
        <v>0</v>
      </c>
      <c r="E15" s="201">
        <f>'[2]12'!E17</f>
        <v>0</v>
      </c>
      <c r="F15" s="15">
        <f t="shared" si="6"/>
        <v>84</v>
      </c>
      <c r="G15" s="200">
        <f>'[2]12'!H17</f>
        <v>38</v>
      </c>
      <c r="H15" s="201">
        <f>'[2]12'!I17</f>
        <v>0</v>
      </c>
      <c r="I15" s="201">
        <f>'[2]12'!J17</f>
        <v>0</v>
      </c>
      <c r="J15" s="201">
        <f>'[2]12'!K17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'[2]12'!B18</f>
        <v>84</v>
      </c>
      <c r="C16" s="201">
        <f>'[2]12'!C18</f>
        <v>0</v>
      </c>
      <c r="D16" s="201">
        <f>'[2]12'!D18</f>
        <v>0</v>
      </c>
      <c r="E16" s="201">
        <f>'[2]12'!E18</f>
        <v>0</v>
      </c>
      <c r="F16" s="15">
        <f t="shared" si="6"/>
        <v>84</v>
      </c>
      <c r="G16" s="200">
        <f>'[2]12'!H18</f>
        <v>38</v>
      </c>
      <c r="H16" s="201">
        <f>'[2]12'!I18</f>
        <v>0</v>
      </c>
      <c r="I16" s="201">
        <f>'[2]12'!J18</f>
        <v>0</v>
      </c>
      <c r="J16" s="201">
        <f>'[2]12'!K18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'[2]12'!B19</f>
        <v>84</v>
      </c>
      <c r="C17" s="201">
        <f>'[2]12'!C19</f>
        <v>0</v>
      </c>
      <c r="D17" s="201">
        <f>'[2]12'!D19</f>
        <v>0</v>
      </c>
      <c r="E17" s="201">
        <f>'[2]12'!E19</f>
        <v>0</v>
      </c>
      <c r="F17" s="15">
        <f t="shared" si="6"/>
        <v>84</v>
      </c>
      <c r="G17" s="200">
        <f>'[2]12'!H19</f>
        <v>38</v>
      </c>
      <c r="H17" s="201">
        <f>'[2]12'!I19</f>
        <v>0</v>
      </c>
      <c r="I17" s="201">
        <f>'[2]12'!J19</f>
        <v>0</v>
      </c>
      <c r="J17" s="201">
        <f>'[2]12'!K19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'[2]12'!B20</f>
        <v>84</v>
      </c>
      <c r="C18" s="201">
        <f>'[2]12'!C20</f>
        <v>0</v>
      </c>
      <c r="D18" s="201">
        <f>'[2]12'!D20</f>
        <v>0</v>
      </c>
      <c r="E18" s="201">
        <f>'[2]12'!E20</f>
        <v>0</v>
      </c>
      <c r="F18" s="15">
        <f t="shared" si="6"/>
        <v>84</v>
      </c>
      <c r="G18" s="200">
        <f>'[2]12'!H20</f>
        <v>38</v>
      </c>
      <c r="H18" s="201">
        <f>'[2]12'!I20</f>
        <v>0</v>
      </c>
      <c r="I18" s="201">
        <f>'[2]12'!J20</f>
        <v>0</v>
      </c>
      <c r="J18" s="201">
        <f>'[2]12'!K20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'[2]12'!B21</f>
        <v>84</v>
      </c>
      <c r="C19" s="201">
        <f>'[2]12'!C21</f>
        <v>0</v>
      </c>
      <c r="D19" s="201">
        <f>'[2]12'!D21</f>
        <v>0</v>
      </c>
      <c r="E19" s="201">
        <f>'[2]12'!E21</f>
        <v>0</v>
      </c>
      <c r="F19" s="15">
        <f t="shared" si="6"/>
        <v>84</v>
      </c>
      <c r="G19" s="200">
        <f>'[2]12'!H21</f>
        <v>39</v>
      </c>
      <c r="H19" s="201">
        <f>'[2]12'!I21</f>
        <v>0</v>
      </c>
      <c r="I19" s="201">
        <f>'[2]12'!J21</f>
        <v>0</v>
      </c>
      <c r="J19" s="201">
        <f>'[2]12'!K21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'[2]12'!B22</f>
        <v>84</v>
      </c>
      <c r="C20" s="201">
        <f>'[2]12'!C22</f>
        <v>0</v>
      </c>
      <c r="D20" s="201">
        <f>'[2]12'!D22</f>
        <v>0</v>
      </c>
      <c r="E20" s="201">
        <f>'[2]12'!E22</f>
        <v>0</v>
      </c>
      <c r="F20" s="15">
        <f t="shared" si="6"/>
        <v>84</v>
      </c>
      <c r="G20" s="200">
        <f>'[2]12'!H22</f>
        <v>39</v>
      </c>
      <c r="H20" s="201">
        <f>'[2]12'!I22</f>
        <v>0</v>
      </c>
      <c r="I20" s="201">
        <f>'[2]12'!J22</f>
        <v>0</v>
      </c>
      <c r="J20" s="201">
        <f>'[2]12'!K22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'[2]12'!B23</f>
        <v>84</v>
      </c>
      <c r="C21" s="201">
        <f>'[2]12'!C23</f>
        <v>0</v>
      </c>
      <c r="D21" s="201">
        <f>'[2]12'!D23</f>
        <v>0</v>
      </c>
      <c r="E21" s="201">
        <f>'[2]12'!E23</f>
        <v>0</v>
      </c>
      <c r="F21" s="15">
        <f t="shared" si="6"/>
        <v>84</v>
      </c>
      <c r="G21" s="200">
        <f>'[2]12'!H23</f>
        <v>39</v>
      </c>
      <c r="H21" s="201">
        <f>'[2]12'!I23</f>
        <v>0</v>
      </c>
      <c r="I21" s="201">
        <f>'[2]12'!J23</f>
        <v>0</v>
      </c>
      <c r="J21" s="201">
        <f>'[2]12'!K23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'[2]12'!B24</f>
        <v>84</v>
      </c>
      <c r="C22" s="201">
        <f>'[2]12'!C24</f>
        <v>0</v>
      </c>
      <c r="D22" s="201">
        <f>'[2]12'!D24</f>
        <v>0</v>
      </c>
      <c r="E22" s="201">
        <f>'[2]12'!E24</f>
        <v>0</v>
      </c>
      <c r="F22" s="15">
        <f t="shared" si="6"/>
        <v>84</v>
      </c>
      <c r="G22" s="200">
        <f>'[2]12'!H24</f>
        <v>39</v>
      </c>
      <c r="H22" s="201">
        <f>'[2]12'!I24</f>
        <v>0</v>
      </c>
      <c r="I22" s="201">
        <f>'[2]12'!J24</f>
        <v>0</v>
      </c>
      <c r="J22" s="201">
        <f>'[2]12'!K24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'[2]12'!B25</f>
        <v>84</v>
      </c>
      <c r="C23" s="201">
        <f>'[2]12'!C25</f>
        <v>0</v>
      </c>
      <c r="D23" s="201">
        <f>'[2]12'!D25</f>
        <v>0</v>
      </c>
      <c r="E23" s="201">
        <f>'[2]12'!E25</f>
        <v>0</v>
      </c>
      <c r="F23" s="15">
        <f t="shared" si="6"/>
        <v>84</v>
      </c>
      <c r="G23" s="200">
        <f>'[2]12'!H25</f>
        <v>39</v>
      </c>
      <c r="H23" s="201">
        <f>'[2]12'!I25</f>
        <v>0</v>
      </c>
      <c r="I23" s="201">
        <f>'[2]12'!J25</f>
        <v>0</v>
      </c>
      <c r="J23" s="201">
        <f>'[2]12'!K25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'[2]12'!B26</f>
        <v>84</v>
      </c>
      <c r="C24" s="201">
        <f>'[2]12'!C26</f>
        <v>0</v>
      </c>
      <c r="D24" s="201">
        <f>'[2]12'!D26</f>
        <v>0</v>
      </c>
      <c r="E24" s="201">
        <f>'[2]12'!E26</f>
        <v>0</v>
      </c>
      <c r="F24" s="15">
        <f t="shared" si="6"/>
        <v>84</v>
      </c>
      <c r="G24" s="200">
        <f>'[2]12'!H26</f>
        <v>39</v>
      </c>
      <c r="H24" s="201">
        <f>'[2]12'!I26</f>
        <v>0</v>
      </c>
      <c r="I24" s="201">
        <f>'[2]12'!J26</f>
        <v>0</v>
      </c>
      <c r="J24" s="201">
        <f>'[2]12'!K26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'[2]12'!B27</f>
        <v>84</v>
      </c>
      <c r="C25" s="201">
        <f>'[2]12'!C27</f>
        <v>0</v>
      </c>
      <c r="D25" s="201">
        <f>'[2]12'!D27</f>
        <v>0</v>
      </c>
      <c r="E25" s="201">
        <f>'[2]12'!E27</f>
        <v>0</v>
      </c>
      <c r="F25" s="15">
        <f t="shared" si="6"/>
        <v>84</v>
      </c>
      <c r="G25" s="200">
        <f>'[2]12'!H27</f>
        <v>39</v>
      </c>
      <c r="H25" s="201">
        <f>'[2]12'!I27</f>
        <v>0</v>
      </c>
      <c r="I25" s="201">
        <f>'[2]12'!J27</f>
        <v>0</v>
      </c>
      <c r="J25" s="201">
        <f>'[2]12'!K27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'[2]12'!B28</f>
        <v>84</v>
      </c>
      <c r="C26" s="201">
        <f>'[2]12'!C28</f>
        <v>0</v>
      </c>
      <c r="D26" s="201">
        <f>'[2]12'!D28</f>
        <v>0</v>
      </c>
      <c r="E26" s="201">
        <f>'[2]12'!E28</f>
        <v>0</v>
      </c>
      <c r="F26" s="15">
        <f t="shared" si="6"/>
        <v>84</v>
      </c>
      <c r="G26" s="200">
        <f>'[2]12'!H28</f>
        <v>39</v>
      </c>
      <c r="H26" s="201">
        <f>'[2]12'!I28</f>
        <v>0</v>
      </c>
      <c r="I26" s="201">
        <f>'[2]12'!J28</f>
        <v>0</v>
      </c>
      <c r="J26" s="201">
        <f>'[2]12'!K28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'[2]12'!B29</f>
        <v>84</v>
      </c>
      <c r="C27" s="201">
        <f>'[2]12'!C29</f>
        <v>0</v>
      </c>
      <c r="D27" s="201">
        <f>'[2]12'!D29</f>
        <v>0</v>
      </c>
      <c r="E27" s="201">
        <f>'[2]12'!E29</f>
        <v>0</v>
      </c>
      <c r="F27" s="15">
        <f t="shared" si="6"/>
        <v>84</v>
      </c>
      <c r="G27" s="200">
        <f>'[2]12'!H29</f>
        <v>39</v>
      </c>
      <c r="H27" s="201">
        <f>'[2]12'!I29</f>
        <v>0</v>
      </c>
      <c r="I27" s="201">
        <f>'[2]12'!J29</f>
        <v>0</v>
      </c>
      <c r="J27" s="201">
        <f>'[2]12'!K29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'[2]12'!B30</f>
        <v>84</v>
      </c>
      <c r="C28" s="201">
        <f>'[2]12'!C30</f>
        <v>0</v>
      </c>
      <c r="D28" s="201">
        <f>'[2]12'!D30</f>
        <v>0</v>
      </c>
      <c r="E28" s="201">
        <f>'[2]12'!E30</f>
        <v>0</v>
      </c>
      <c r="F28" s="15">
        <f t="shared" si="6"/>
        <v>84</v>
      </c>
      <c r="G28" s="200">
        <f>'[2]12'!H30</f>
        <v>39</v>
      </c>
      <c r="H28" s="201">
        <f>'[2]12'!I30</f>
        <v>0</v>
      </c>
      <c r="I28" s="201">
        <f>'[2]12'!J30</f>
        <v>0</v>
      </c>
      <c r="J28" s="201">
        <f>'[2]12'!K30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'[2]12'!B31</f>
        <v>84</v>
      </c>
      <c r="C29" s="201">
        <f>'[2]12'!C31</f>
        <v>0</v>
      </c>
      <c r="D29" s="201">
        <f>'[2]12'!D31</f>
        <v>0</v>
      </c>
      <c r="E29" s="201">
        <f>'[2]12'!E31</f>
        <v>0</v>
      </c>
      <c r="F29" s="15">
        <f t="shared" si="6"/>
        <v>84</v>
      </c>
      <c r="G29" s="200">
        <f>'[2]12'!H31</f>
        <v>39</v>
      </c>
      <c r="H29" s="201">
        <f>'[2]12'!I31</f>
        <v>0</v>
      </c>
      <c r="I29" s="201">
        <f>'[2]12'!J31</f>
        <v>0</v>
      </c>
      <c r="J29" s="201">
        <f>'[2]12'!K31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'[2]12'!B32</f>
        <v>84</v>
      </c>
      <c r="C30" s="201">
        <f>'[2]12'!C32</f>
        <v>0</v>
      </c>
      <c r="D30" s="201">
        <f>'[2]12'!D32</f>
        <v>0</v>
      </c>
      <c r="E30" s="201">
        <f>'[2]12'!E32</f>
        <v>0</v>
      </c>
      <c r="F30" s="15">
        <f t="shared" si="6"/>
        <v>84</v>
      </c>
      <c r="G30" s="200">
        <f>'[2]12'!H32</f>
        <v>39</v>
      </c>
      <c r="H30" s="201">
        <f>'[2]12'!I32</f>
        <v>0</v>
      </c>
      <c r="I30" s="201">
        <f>'[2]12'!J32</f>
        <v>0</v>
      </c>
      <c r="J30" s="201">
        <f>'[2]12'!K32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'[2]12'!B33</f>
        <v>84</v>
      </c>
      <c r="C31" s="201">
        <f>'[2]12'!C33</f>
        <v>0</v>
      </c>
      <c r="D31" s="201">
        <f>'[2]12'!D33</f>
        <v>0</v>
      </c>
      <c r="E31" s="201">
        <f>'[2]12'!E33</f>
        <v>0</v>
      </c>
      <c r="F31" s="15">
        <f t="shared" si="6"/>
        <v>84</v>
      </c>
      <c r="G31" s="200">
        <f>'[2]12'!H33</f>
        <v>39</v>
      </c>
      <c r="H31" s="201">
        <f>'[2]12'!I33</f>
        <v>0</v>
      </c>
      <c r="I31" s="201">
        <f>'[2]12'!J33</f>
        <v>0</v>
      </c>
      <c r="J31" s="201">
        <f>'[2]12'!K33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'[2]12'!B34</f>
        <v>84</v>
      </c>
      <c r="C32" s="201">
        <f>'[2]12'!C34</f>
        <v>0</v>
      </c>
      <c r="D32" s="201">
        <f>'[2]12'!D34</f>
        <v>0</v>
      </c>
      <c r="E32" s="201">
        <f>'[2]12'!E34</f>
        <v>0</v>
      </c>
      <c r="F32" s="15">
        <f t="shared" si="6"/>
        <v>84</v>
      </c>
      <c r="G32" s="200">
        <f>'[2]12'!H34</f>
        <v>39</v>
      </c>
      <c r="H32" s="201">
        <f>'[2]12'!I34</f>
        <v>0</v>
      </c>
      <c r="I32" s="201">
        <f>'[2]12'!J34</f>
        <v>0</v>
      </c>
      <c r="J32" s="201">
        <f>'[2]12'!K34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'[2]12'!B35</f>
        <v>84</v>
      </c>
      <c r="C33" s="201">
        <f>'[2]12'!C35</f>
        <v>0</v>
      </c>
      <c r="D33" s="201">
        <f>'[2]12'!D35</f>
        <v>0</v>
      </c>
      <c r="E33" s="201">
        <f>'[2]12'!E35</f>
        <v>0</v>
      </c>
      <c r="F33" s="15">
        <f t="shared" si="6"/>
        <v>84</v>
      </c>
      <c r="G33" s="200">
        <f>'[2]12'!H35</f>
        <v>39</v>
      </c>
      <c r="H33" s="201">
        <f>'[2]12'!I35</f>
        <v>0</v>
      </c>
      <c r="I33" s="201">
        <f>'[2]12'!J35</f>
        <v>0</v>
      </c>
      <c r="J33" s="201">
        <f>'[2]12'!K35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'[2]12'!B36</f>
        <v>84</v>
      </c>
      <c r="C34" s="201">
        <f>'[2]12'!C36</f>
        <v>0</v>
      </c>
      <c r="D34" s="201">
        <f>'[2]12'!D36</f>
        <v>0</v>
      </c>
      <c r="E34" s="201">
        <f>'[2]12'!E36</f>
        <v>0</v>
      </c>
      <c r="F34" s="15">
        <f t="shared" si="6"/>
        <v>84</v>
      </c>
      <c r="G34" s="200">
        <f>'[2]12'!H36</f>
        <v>39</v>
      </c>
      <c r="H34" s="201">
        <f>'[2]12'!I36</f>
        <v>0</v>
      </c>
      <c r="I34" s="201">
        <f>'[2]12'!J36</f>
        <v>0</v>
      </c>
      <c r="J34" s="201">
        <f>'[2]12'!K36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'[2]12'!B37</f>
        <v>84</v>
      </c>
      <c r="C35" s="201">
        <f>'[2]12'!C37</f>
        <v>0</v>
      </c>
      <c r="D35" s="201">
        <f>'[2]12'!D37</f>
        <v>0</v>
      </c>
      <c r="E35" s="201">
        <f>'[2]12'!E37</f>
        <v>0</v>
      </c>
      <c r="F35" s="15">
        <f t="shared" si="6"/>
        <v>84</v>
      </c>
      <c r="G35" s="200">
        <f>'[2]12'!H37</f>
        <v>38</v>
      </c>
      <c r="H35" s="201">
        <f>'[2]12'!I37</f>
        <v>0</v>
      </c>
      <c r="I35" s="201">
        <f>'[2]12'!J37</f>
        <v>0</v>
      </c>
      <c r="J35" s="201">
        <f>'[2]12'!K37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'[2]12'!B38</f>
        <v>84</v>
      </c>
      <c r="C36" s="201">
        <f>'[2]12'!C38</f>
        <v>0</v>
      </c>
      <c r="D36" s="201">
        <f>'[2]12'!D38</f>
        <v>0</v>
      </c>
      <c r="E36" s="201">
        <f>'[2]12'!E38</f>
        <v>0</v>
      </c>
      <c r="F36" s="15">
        <f t="shared" si="6"/>
        <v>84</v>
      </c>
      <c r="G36" s="200">
        <f>'[2]12'!H38</f>
        <v>38</v>
      </c>
      <c r="H36" s="201">
        <f>'[2]12'!I38</f>
        <v>0</v>
      </c>
      <c r="I36" s="201">
        <f>'[2]12'!J38</f>
        <v>0</v>
      </c>
      <c r="J36" s="201">
        <f>'[2]12'!K38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'[2]12'!B39</f>
        <v>84</v>
      </c>
      <c r="C37" s="201">
        <f>'[2]12'!C39</f>
        <v>0</v>
      </c>
      <c r="D37" s="201">
        <f>'[2]12'!D39</f>
        <v>0</v>
      </c>
      <c r="E37" s="201">
        <f>'[2]12'!E39</f>
        <v>0</v>
      </c>
      <c r="F37" s="15">
        <f t="shared" si="6"/>
        <v>84</v>
      </c>
      <c r="G37" s="200">
        <f>'[2]12'!H39</f>
        <v>38</v>
      </c>
      <c r="H37" s="201">
        <f>'[2]12'!I39</f>
        <v>0</v>
      </c>
      <c r="I37" s="201">
        <f>'[2]12'!J39</f>
        <v>0</v>
      </c>
      <c r="J37" s="201">
        <f>'[2]12'!K39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0">
        <f>'[2]12'!B40</f>
        <v>84</v>
      </c>
      <c r="C38" s="201">
        <f>'[2]12'!C40</f>
        <v>0</v>
      </c>
      <c r="D38" s="201">
        <f>'[2]12'!D40</f>
        <v>0</v>
      </c>
      <c r="E38" s="201">
        <f>'[2]12'!E40</f>
        <v>0</v>
      </c>
      <c r="F38" s="15">
        <f t="shared" si="6"/>
        <v>84</v>
      </c>
      <c r="G38" s="200">
        <f>'[2]12'!H40</f>
        <v>38</v>
      </c>
      <c r="H38" s="201">
        <f>'[2]12'!I40</f>
        <v>0</v>
      </c>
      <c r="I38" s="201">
        <f>'[2]12'!J40</f>
        <v>0</v>
      </c>
      <c r="J38" s="201">
        <f>'[2]12'!K40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0">
        <f>'[2]12'!B41</f>
        <v>84</v>
      </c>
      <c r="C39" s="201">
        <f>'[2]12'!C41</f>
        <v>0</v>
      </c>
      <c r="D39" s="201">
        <f>'[2]12'!D41</f>
        <v>0</v>
      </c>
      <c r="E39" s="201">
        <f>'[2]12'!E41</f>
        <v>0</v>
      </c>
      <c r="F39" s="15">
        <f t="shared" si="6"/>
        <v>84</v>
      </c>
      <c r="G39" s="200">
        <f>'[2]12'!H41</f>
        <v>38</v>
      </c>
      <c r="H39" s="201">
        <f>'[2]12'!I41</f>
        <v>0</v>
      </c>
      <c r="I39" s="201">
        <f>'[2]12'!J41</f>
        <v>0</v>
      </c>
      <c r="J39" s="201">
        <f>'[2]12'!K41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0">
        <f>'[2]12'!B42</f>
        <v>84</v>
      </c>
      <c r="C40" s="201">
        <f>'[2]12'!C42</f>
        <v>0</v>
      </c>
      <c r="D40" s="201">
        <f>'[2]12'!D42</f>
        <v>0</v>
      </c>
      <c r="E40" s="201">
        <f>'[2]12'!E42</f>
        <v>0</v>
      </c>
      <c r="F40" s="15">
        <f t="shared" si="6"/>
        <v>84</v>
      </c>
      <c r="G40" s="200">
        <f>'[2]12'!H42</f>
        <v>38</v>
      </c>
      <c r="H40" s="201">
        <f>'[2]12'!I42</f>
        <v>0</v>
      </c>
      <c r="I40" s="201">
        <f>'[2]12'!J42</f>
        <v>0</v>
      </c>
      <c r="J40" s="201">
        <f>'[2]12'!K42</f>
        <v>0</v>
      </c>
      <c r="K40" s="15">
        <f t="shared" si="3"/>
        <v>38</v>
      </c>
      <c r="L40" s="18">
        <f>frq!C40</f>
        <v>1</v>
      </c>
      <c r="M40" s="125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  <c r="S40" s="18"/>
    </row>
    <row r="41" spans="1:19">
      <c r="A41" s="8" t="s">
        <v>83</v>
      </c>
      <c r="B41" s="200">
        <f>'[2]12'!B43</f>
        <v>84</v>
      </c>
      <c r="C41" s="201">
        <f>'[2]12'!C43</f>
        <v>0</v>
      </c>
      <c r="D41" s="201">
        <f>'[2]12'!D43</f>
        <v>0</v>
      </c>
      <c r="E41" s="201">
        <f>'[2]12'!E43</f>
        <v>0</v>
      </c>
      <c r="F41" s="15">
        <f t="shared" si="6"/>
        <v>84</v>
      </c>
      <c r="G41" s="200">
        <f>'[2]12'!H43</f>
        <v>38</v>
      </c>
      <c r="H41" s="201">
        <f>'[2]12'!I43</f>
        <v>0</v>
      </c>
      <c r="I41" s="201">
        <f>'[2]12'!J43</f>
        <v>0</v>
      </c>
      <c r="J41" s="201">
        <f>'[2]12'!K43</f>
        <v>0</v>
      </c>
      <c r="K41" s="15">
        <f t="shared" si="3"/>
        <v>38</v>
      </c>
      <c r="L41" s="18">
        <f>frq!C41</f>
        <v>1</v>
      </c>
      <c r="M41" s="125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  <c r="S41" s="18"/>
    </row>
    <row r="42" spans="1:19">
      <c r="A42" s="8" t="s">
        <v>84</v>
      </c>
      <c r="B42" s="200">
        <f>'[2]12'!B44</f>
        <v>84</v>
      </c>
      <c r="C42" s="201">
        <f>'[2]12'!C44</f>
        <v>0</v>
      </c>
      <c r="D42" s="201">
        <f>'[2]12'!D44</f>
        <v>0</v>
      </c>
      <c r="E42" s="201">
        <f>'[2]12'!E44</f>
        <v>0</v>
      </c>
      <c r="F42" s="15">
        <f t="shared" si="6"/>
        <v>84</v>
      </c>
      <c r="G42" s="200">
        <f>'[2]12'!H44</f>
        <v>38</v>
      </c>
      <c r="H42" s="201">
        <f>'[2]12'!I44</f>
        <v>0</v>
      </c>
      <c r="I42" s="201">
        <f>'[2]12'!J44</f>
        <v>0</v>
      </c>
      <c r="J42" s="201">
        <f>'[2]12'!K44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0">
        <f>'[2]12'!B45</f>
        <v>84</v>
      </c>
      <c r="C43" s="201">
        <f>'[2]12'!C45</f>
        <v>0</v>
      </c>
      <c r="D43" s="201">
        <f>'[2]12'!D45</f>
        <v>0</v>
      </c>
      <c r="E43" s="201">
        <f>'[2]12'!E45</f>
        <v>0</v>
      </c>
      <c r="F43" s="15">
        <f t="shared" si="6"/>
        <v>84</v>
      </c>
      <c r="G43" s="200">
        <f>'[2]12'!H45</f>
        <v>38</v>
      </c>
      <c r="H43" s="201">
        <f>'[2]12'!I45</f>
        <v>0</v>
      </c>
      <c r="I43" s="201">
        <f>'[2]12'!J45</f>
        <v>0</v>
      </c>
      <c r="J43" s="201">
        <f>'[2]12'!K45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0">
        <f>'[2]12'!B46</f>
        <v>84</v>
      </c>
      <c r="C44" s="201">
        <f>'[2]12'!C46</f>
        <v>0</v>
      </c>
      <c r="D44" s="201">
        <f>'[2]12'!D46</f>
        <v>0</v>
      </c>
      <c r="E44" s="201">
        <f>'[2]12'!E46</f>
        <v>0</v>
      </c>
      <c r="F44" s="15">
        <f t="shared" si="6"/>
        <v>84</v>
      </c>
      <c r="G44" s="200">
        <f>'[2]12'!H46</f>
        <v>38</v>
      </c>
      <c r="H44" s="201">
        <f>'[2]12'!I46</f>
        <v>0</v>
      </c>
      <c r="I44" s="201">
        <f>'[2]12'!J46</f>
        <v>0</v>
      </c>
      <c r="J44" s="201">
        <f>'[2]12'!K46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0">
        <f>'[2]12'!B47</f>
        <v>84</v>
      </c>
      <c r="C45" s="201">
        <f>'[2]12'!C47</f>
        <v>0</v>
      </c>
      <c r="D45" s="201">
        <f>'[2]12'!D47</f>
        <v>0</v>
      </c>
      <c r="E45" s="201">
        <f>'[2]12'!E47</f>
        <v>0</v>
      </c>
      <c r="F45" s="15">
        <f t="shared" si="6"/>
        <v>84</v>
      </c>
      <c r="G45" s="200">
        <f>'[2]12'!H47</f>
        <v>38</v>
      </c>
      <c r="H45" s="201">
        <f>'[2]12'!I47</f>
        <v>0</v>
      </c>
      <c r="I45" s="201">
        <f>'[2]12'!J47</f>
        <v>0</v>
      </c>
      <c r="J45" s="201">
        <f>'[2]12'!K47</f>
        <v>0</v>
      </c>
      <c r="K45" s="15">
        <f t="shared" si="3"/>
        <v>38</v>
      </c>
      <c r="L45" s="18">
        <f>frq!C45</f>
        <v>1</v>
      </c>
      <c r="M45" s="125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  <c r="S45" s="18"/>
    </row>
    <row r="46" spans="1:19">
      <c r="A46" s="8" t="s">
        <v>88</v>
      </c>
      <c r="B46" s="200">
        <f>'[2]12'!B48</f>
        <v>84</v>
      </c>
      <c r="C46" s="201">
        <f>'[2]12'!C48</f>
        <v>0</v>
      </c>
      <c r="D46" s="201">
        <f>'[2]12'!D48</f>
        <v>0</v>
      </c>
      <c r="E46" s="201">
        <f>'[2]12'!E48</f>
        <v>0</v>
      </c>
      <c r="F46" s="15">
        <f t="shared" si="6"/>
        <v>84</v>
      </c>
      <c r="G46" s="200">
        <f>'[2]12'!H48</f>
        <v>38</v>
      </c>
      <c r="H46" s="201">
        <f>'[2]12'!I48</f>
        <v>0</v>
      </c>
      <c r="I46" s="201">
        <f>'[2]12'!J48</f>
        <v>0</v>
      </c>
      <c r="J46" s="201">
        <f>'[2]12'!K48</f>
        <v>0</v>
      </c>
      <c r="K46" s="15">
        <f t="shared" si="3"/>
        <v>38</v>
      </c>
      <c r="L46" s="18">
        <f>frq!C46</f>
        <v>1</v>
      </c>
      <c r="M46" s="125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  <c r="S46" s="18"/>
    </row>
    <row r="47" spans="1:19">
      <c r="A47" s="8" t="s">
        <v>89</v>
      </c>
      <c r="B47" s="200">
        <f>'[2]12'!B49</f>
        <v>84</v>
      </c>
      <c r="C47" s="201">
        <f>'[2]12'!C49</f>
        <v>0</v>
      </c>
      <c r="D47" s="201">
        <f>'[2]12'!D49</f>
        <v>0</v>
      </c>
      <c r="E47" s="201">
        <f>'[2]12'!E49</f>
        <v>0</v>
      </c>
      <c r="F47" s="15">
        <f t="shared" si="6"/>
        <v>84</v>
      </c>
      <c r="G47" s="200">
        <f>'[2]12'!H49</f>
        <v>39</v>
      </c>
      <c r="H47" s="201">
        <f>'[2]12'!I49</f>
        <v>0</v>
      </c>
      <c r="I47" s="201">
        <f>'[2]12'!J49</f>
        <v>0</v>
      </c>
      <c r="J47" s="201">
        <f>'[2]12'!K49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0">
        <f>'[2]12'!B50</f>
        <v>84</v>
      </c>
      <c r="C48" s="201">
        <f>'[2]12'!C50</f>
        <v>0</v>
      </c>
      <c r="D48" s="201">
        <f>'[2]12'!D50</f>
        <v>0</v>
      </c>
      <c r="E48" s="201">
        <f>'[2]12'!E50</f>
        <v>0</v>
      </c>
      <c r="F48" s="15">
        <f t="shared" si="6"/>
        <v>84</v>
      </c>
      <c r="G48" s="200">
        <f>'[2]12'!H50</f>
        <v>39</v>
      </c>
      <c r="H48" s="201">
        <f>'[2]12'!I50</f>
        <v>0</v>
      </c>
      <c r="I48" s="201">
        <f>'[2]12'!J50</f>
        <v>0</v>
      </c>
      <c r="J48" s="201">
        <f>'[2]12'!K50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0">
        <f>'[2]12'!B51</f>
        <v>84</v>
      </c>
      <c r="C49" s="201">
        <f>'[2]12'!C51</f>
        <v>0</v>
      </c>
      <c r="D49" s="201">
        <f>'[2]12'!D51</f>
        <v>0</v>
      </c>
      <c r="E49" s="201">
        <f>'[2]12'!E51</f>
        <v>0</v>
      </c>
      <c r="F49" s="15">
        <f t="shared" si="6"/>
        <v>84</v>
      </c>
      <c r="G49" s="200">
        <f>'[2]12'!H51</f>
        <v>39</v>
      </c>
      <c r="H49" s="201">
        <f>'[2]12'!I51</f>
        <v>0</v>
      </c>
      <c r="I49" s="201">
        <f>'[2]12'!J51</f>
        <v>0</v>
      </c>
      <c r="J49" s="201">
        <f>'[2]12'!K51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0">
        <f>'[2]12'!B52</f>
        <v>84</v>
      </c>
      <c r="C50" s="201">
        <f>'[2]12'!C52</f>
        <v>0</v>
      </c>
      <c r="D50" s="201">
        <f>'[2]12'!D52</f>
        <v>0</v>
      </c>
      <c r="E50" s="201">
        <f>'[2]12'!E52</f>
        <v>0</v>
      </c>
      <c r="F50" s="15">
        <f t="shared" si="6"/>
        <v>84</v>
      </c>
      <c r="G50" s="200">
        <f>'[2]12'!H52</f>
        <v>39</v>
      </c>
      <c r="H50" s="201">
        <f>'[2]12'!I52</f>
        <v>0</v>
      </c>
      <c r="I50" s="201">
        <f>'[2]12'!J52</f>
        <v>0</v>
      </c>
      <c r="J50" s="201">
        <f>'[2]12'!K52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0">
        <f>'[2]12'!B53</f>
        <v>84</v>
      </c>
      <c r="C51" s="201">
        <f>'[2]12'!C53</f>
        <v>0</v>
      </c>
      <c r="D51" s="201">
        <f>'[2]12'!D53</f>
        <v>0</v>
      </c>
      <c r="E51" s="201">
        <f>'[2]12'!E53</f>
        <v>0</v>
      </c>
      <c r="F51" s="15">
        <f t="shared" si="6"/>
        <v>84</v>
      </c>
      <c r="G51" s="200">
        <f>'[2]12'!H53</f>
        <v>39</v>
      </c>
      <c r="H51" s="201">
        <f>'[2]12'!I53</f>
        <v>0</v>
      </c>
      <c r="I51" s="201">
        <f>'[2]12'!J53</f>
        <v>0</v>
      </c>
      <c r="J51" s="201">
        <f>'[2]12'!K53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0">
        <f>'[2]12'!B54</f>
        <v>84</v>
      </c>
      <c r="C52" s="201">
        <f>'[2]12'!C54</f>
        <v>0</v>
      </c>
      <c r="D52" s="201">
        <f>'[2]12'!D54</f>
        <v>0</v>
      </c>
      <c r="E52" s="201">
        <f>'[2]12'!E54</f>
        <v>0</v>
      </c>
      <c r="F52" s="15">
        <f t="shared" si="6"/>
        <v>84</v>
      </c>
      <c r="G52" s="200">
        <f>'[2]12'!H54</f>
        <v>39</v>
      </c>
      <c r="H52" s="201">
        <f>'[2]12'!I54</f>
        <v>0</v>
      </c>
      <c r="I52" s="201">
        <f>'[2]12'!J54</f>
        <v>0</v>
      </c>
      <c r="J52" s="201">
        <f>'[2]12'!K54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0">
        <f>'[2]12'!B55</f>
        <v>84</v>
      </c>
      <c r="C53" s="201">
        <f>'[2]12'!C55</f>
        <v>0</v>
      </c>
      <c r="D53" s="201">
        <f>'[2]12'!D55</f>
        <v>0</v>
      </c>
      <c r="E53" s="201">
        <f>'[2]12'!E55</f>
        <v>0</v>
      </c>
      <c r="F53" s="15">
        <f t="shared" si="6"/>
        <v>84</v>
      </c>
      <c r="G53" s="200">
        <f>'[2]12'!H55</f>
        <v>39</v>
      </c>
      <c r="H53" s="201">
        <f>'[2]12'!I55</f>
        <v>0</v>
      </c>
      <c r="I53" s="201">
        <f>'[2]12'!J55</f>
        <v>0</v>
      </c>
      <c r="J53" s="201">
        <f>'[2]12'!K55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0">
        <f>'[2]12'!B56</f>
        <v>84</v>
      </c>
      <c r="C54" s="201">
        <f>'[2]12'!C56</f>
        <v>0</v>
      </c>
      <c r="D54" s="201">
        <f>'[2]12'!D56</f>
        <v>0</v>
      </c>
      <c r="E54" s="201">
        <f>'[2]12'!E56</f>
        <v>0</v>
      </c>
      <c r="F54" s="15">
        <f t="shared" si="6"/>
        <v>84</v>
      </c>
      <c r="G54" s="200">
        <f>'[2]12'!H56</f>
        <v>39</v>
      </c>
      <c r="H54" s="201">
        <f>'[2]12'!I56</f>
        <v>0</v>
      </c>
      <c r="I54" s="201">
        <f>'[2]12'!J56</f>
        <v>0</v>
      </c>
      <c r="J54" s="201">
        <f>'[2]12'!K56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0">
        <f>'[2]12'!B57</f>
        <v>84</v>
      </c>
      <c r="C55" s="201">
        <f>'[2]12'!C57</f>
        <v>0</v>
      </c>
      <c r="D55" s="201">
        <f>'[2]12'!D57</f>
        <v>0</v>
      </c>
      <c r="E55" s="201">
        <f>'[2]12'!E57</f>
        <v>0</v>
      </c>
      <c r="F55" s="15">
        <f t="shared" si="6"/>
        <v>84</v>
      </c>
      <c r="G55" s="200">
        <f>'[2]12'!H57</f>
        <v>39</v>
      </c>
      <c r="H55" s="201">
        <f>'[2]12'!I57</f>
        <v>0</v>
      </c>
      <c r="I55" s="201">
        <f>'[2]12'!J57</f>
        <v>0</v>
      </c>
      <c r="J55" s="201">
        <f>'[2]12'!K57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0">
        <f>'[2]12'!B58</f>
        <v>84</v>
      </c>
      <c r="C56" s="201">
        <f>'[2]12'!C58</f>
        <v>0</v>
      </c>
      <c r="D56" s="201">
        <f>'[2]12'!D58</f>
        <v>0</v>
      </c>
      <c r="E56" s="201">
        <f>'[2]12'!E58</f>
        <v>0</v>
      </c>
      <c r="F56" s="15">
        <f t="shared" si="6"/>
        <v>84</v>
      </c>
      <c r="G56" s="200">
        <f>'[2]12'!H58</f>
        <v>39</v>
      </c>
      <c r="H56" s="201">
        <f>'[2]12'!I58</f>
        <v>0</v>
      </c>
      <c r="I56" s="201">
        <f>'[2]12'!J58</f>
        <v>0</v>
      </c>
      <c r="J56" s="201">
        <f>'[2]12'!K58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0">
        <f>'[2]12'!B59</f>
        <v>84</v>
      </c>
      <c r="C57" s="201">
        <f>'[2]12'!C59</f>
        <v>0</v>
      </c>
      <c r="D57" s="201">
        <f>'[2]12'!D59</f>
        <v>0</v>
      </c>
      <c r="E57" s="201">
        <f>'[2]12'!E59</f>
        <v>0</v>
      </c>
      <c r="F57" s="15">
        <f t="shared" si="6"/>
        <v>84</v>
      </c>
      <c r="G57" s="200">
        <f>'[2]12'!H59</f>
        <v>39</v>
      </c>
      <c r="H57" s="201">
        <f>'[2]12'!I59</f>
        <v>0</v>
      </c>
      <c r="I57" s="201">
        <f>'[2]12'!J59</f>
        <v>0</v>
      </c>
      <c r="J57" s="201">
        <f>'[2]12'!K59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0">
        <f>'[2]12'!B60</f>
        <v>84</v>
      </c>
      <c r="C58" s="201">
        <f>'[2]12'!C60</f>
        <v>0</v>
      </c>
      <c r="D58" s="201">
        <f>'[2]12'!D60</f>
        <v>0</v>
      </c>
      <c r="E58" s="201">
        <f>'[2]12'!E60</f>
        <v>0</v>
      </c>
      <c r="F58" s="15">
        <f t="shared" si="6"/>
        <v>84</v>
      </c>
      <c r="G58" s="200">
        <f>'[2]12'!H60</f>
        <v>39</v>
      </c>
      <c r="H58" s="201">
        <f>'[2]12'!I60</f>
        <v>0</v>
      </c>
      <c r="I58" s="201">
        <f>'[2]12'!J60</f>
        <v>0</v>
      </c>
      <c r="J58" s="201">
        <f>'[2]12'!K60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0">
        <f>'[2]12'!B61</f>
        <v>84</v>
      </c>
      <c r="C59" s="201">
        <f>'[2]12'!C61</f>
        <v>0</v>
      </c>
      <c r="D59" s="201">
        <f>'[2]12'!D61</f>
        <v>0</v>
      </c>
      <c r="E59" s="201">
        <f>'[2]12'!E61</f>
        <v>0</v>
      </c>
      <c r="F59" s="15">
        <f t="shared" si="6"/>
        <v>84</v>
      </c>
      <c r="G59" s="200">
        <f>'[2]12'!H61</f>
        <v>39</v>
      </c>
      <c r="H59" s="201">
        <f>'[2]12'!I61</f>
        <v>0</v>
      </c>
      <c r="I59" s="201">
        <f>'[2]12'!J61</f>
        <v>0</v>
      </c>
      <c r="J59" s="201">
        <f>'[2]12'!K61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0">
        <f>'[2]12'!B62</f>
        <v>84</v>
      </c>
      <c r="C60" s="201">
        <f>'[2]12'!C62</f>
        <v>0</v>
      </c>
      <c r="D60" s="201">
        <f>'[2]12'!D62</f>
        <v>0</v>
      </c>
      <c r="E60" s="201">
        <f>'[2]12'!E62</f>
        <v>0</v>
      </c>
      <c r="F60" s="15">
        <f t="shared" si="6"/>
        <v>84</v>
      </c>
      <c r="G60" s="200">
        <f>'[2]12'!H62</f>
        <v>39</v>
      </c>
      <c r="H60" s="201">
        <f>'[2]12'!I62</f>
        <v>0</v>
      </c>
      <c r="I60" s="201">
        <f>'[2]12'!J62</f>
        <v>0</v>
      </c>
      <c r="J60" s="201">
        <f>'[2]12'!K62</f>
        <v>0</v>
      </c>
      <c r="K60" s="15">
        <f t="shared" si="3"/>
        <v>39</v>
      </c>
      <c r="L60" s="18">
        <f>frq!C60</f>
        <v>1</v>
      </c>
      <c r="M60" s="125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  <c r="S60" s="18"/>
    </row>
    <row r="61" spans="1:19">
      <c r="A61" s="8" t="s">
        <v>103</v>
      </c>
      <c r="B61" s="200">
        <f>'[2]12'!B63</f>
        <v>84</v>
      </c>
      <c r="C61" s="201">
        <f>'[2]12'!C63</f>
        <v>0</v>
      </c>
      <c r="D61" s="201">
        <f>'[2]12'!D63</f>
        <v>0</v>
      </c>
      <c r="E61" s="201">
        <f>'[2]12'!E63</f>
        <v>0</v>
      </c>
      <c r="F61" s="15">
        <f t="shared" si="6"/>
        <v>84</v>
      </c>
      <c r="G61" s="200">
        <f>'[2]12'!H63</f>
        <v>39</v>
      </c>
      <c r="H61" s="201">
        <f>'[2]12'!I63</f>
        <v>0</v>
      </c>
      <c r="I61" s="201">
        <f>'[2]12'!J63</f>
        <v>0</v>
      </c>
      <c r="J61" s="201">
        <f>'[2]12'!K63</f>
        <v>0</v>
      </c>
      <c r="K61" s="15">
        <f t="shared" si="3"/>
        <v>39</v>
      </c>
      <c r="L61" s="18">
        <f>frq!C61</f>
        <v>1</v>
      </c>
      <c r="M61" s="125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  <c r="S61" s="18"/>
    </row>
    <row r="62" spans="1:19">
      <c r="A62" s="8" t="s">
        <v>104</v>
      </c>
      <c r="B62" s="200">
        <f>'[2]12'!B64</f>
        <v>84</v>
      </c>
      <c r="C62" s="201">
        <f>'[2]12'!C64</f>
        <v>0</v>
      </c>
      <c r="D62" s="201">
        <f>'[2]12'!D64</f>
        <v>0</v>
      </c>
      <c r="E62" s="201">
        <f>'[2]12'!E64</f>
        <v>0</v>
      </c>
      <c r="F62" s="15">
        <f t="shared" si="6"/>
        <v>84</v>
      </c>
      <c r="G62" s="200">
        <f>'[2]12'!H64</f>
        <v>39</v>
      </c>
      <c r="H62" s="201">
        <f>'[2]12'!I64</f>
        <v>0</v>
      </c>
      <c r="I62" s="201">
        <f>'[2]12'!J64</f>
        <v>0</v>
      </c>
      <c r="J62" s="201">
        <f>'[2]12'!K64</f>
        <v>0</v>
      </c>
      <c r="K62" s="15">
        <f t="shared" si="3"/>
        <v>39</v>
      </c>
      <c r="L62" s="18">
        <f>frq!C62</f>
        <v>1</v>
      </c>
      <c r="M62" s="125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  <c r="S62" s="18"/>
    </row>
    <row r="63" spans="1:19">
      <c r="A63" s="8" t="s">
        <v>105</v>
      </c>
      <c r="B63" s="200">
        <f>'[2]12'!B65</f>
        <v>84</v>
      </c>
      <c r="C63" s="201">
        <f>'[2]12'!C65</f>
        <v>0</v>
      </c>
      <c r="D63" s="201">
        <f>'[2]12'!D65</f>
        <v>0</v>
      </c>
      <c r="E63" s="201">
        <f>'[2]12'!E65</f>
        <v>0</v>
      </c>
      <c r="F63" s="15">
        <f t="shared" si="6"/>
        <v>84</v>
      </c>
      <c r="G63" s="200">
        <f>'[2]12'!H65</f>
        <v>39</v>
      </c>
      <c r="H63" s="201">
        <f>'[2]12'!I65</f>
        <v>0</v>
      </c>
      <c r="I63" s="201">
        <f>'[2]12'!J65</f>
        <v>0</v>
      </c>
      <c r="J63" s="201">
        <f>'[2]12'!K65</f>
        <v>0</v>
      </c>
      <c r="K63" s="15">
        <f t="shared" si="3"/>
        <v>39</v>
      </c>
      <c r="L63" s="18">
        <f>frq!C63</f>
        <v>1</v>
      </c>
      <c r="M63" s="125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  <c r="S63" s="18"/>
    </row>
    <row r="64" spans="1:19">
      <c r="A64" s="8" t="s">
        <v>106</v>
      </c>
      <c r="B64" s="200">
        <f>'[2]12'!B66</f>
        <v>84</v>
      </c>
      <c r="C64" s="201">
        <f>'[2]12'!C66</f>
        <v>0</v>
      </c>
      <c r="D64" s="201">
        <f>'[2]12'!D66</f>
        <v>0</v>
      </c>
      <c r="E64" s="201">
        <f>'[2]12'!E66</f>
        <v>0</v>
      </c>
      <c r="F64" s="15">
        <f t="shared" si="6"/>
        <v>84</v>
      </c>
      <c r="G64" s="200">
        <f>'[2]12'!H66</f>
        <v>39</v>
      </c>
      <c r="H64" s="201">
        <f>'[2]12'!I66</f>
        <v>0</v>
      </c>
      <c r="I64" s="201">
        <f>'[2]12'!J66</f>
        <v>0</v>
      </c>
      <c r="J64" s="201">
        <f>'[2]12'!K66</f>
        <v>0</v>
      </c>
      <c r="K64" s="15">
        <f t="shared" si="3"/>
        <v>39</v>
      </c>
      <c r="L64" s="18">
        <f>frq!C64</f>
        <v>1</v>
      </c>
      <c r="M64" s="125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  <c r="S64" s="18"/>
    </row>
    <row r="65" spans="1:19">
      <c r="A65" s="8" t="s">
        <v>107</v>
      </c>
      <c r="B65" s="200">
        <f>'[2]12'!B67</f>
        <v>84</v>
      </c>
      <c r="C65" s="201">
        <f>'[2]12'!C67</f>
        <v>0</v>
      </c>
      <c r="D65" s="201">
        <f>'[2]12'!D67</f>
        <v>0</v>
      </c>
      <c r="E65" s="201">
        <f>'[2]12'!E67</f>
        <v>0</v>
      </c>
      <c r="F65" s="15">
        <f t="shared" si="6"/>
        <v>84</v>
      </c>
      <c r="G65" s="200">
        <f>'[2]12'!H67</f>
        <v>39</v>
      </c>
      <c r="H65" s="201">
        <f>'[2]12'!I67</f>
        <v>0</v>
      </c>
      <c r="I65" s="201">
        <f>'[2]12'!J67</f>
        <v>0</v>
      </c>
      <c r="J65" s="201">
        <f>'[2]12'!K67</f>
        <v>0</v>
      </c>
      <c r="K65" s="15">
        <f t="shared" si="3"/>
        <v>39</v>
      </c>
      <c r="L65" s="18">
        <f>frq!C65</f>
        <v>1</v>
      </c>
      <c r="M65" s="125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  <c r="S65" s="18"/>
    </row>
    <row r="66" spans="1:19">
      <c r="A66" s="8" t="s">
        <v>108</v>
      </c>
      <c r="B66" s="200">
        <f>'[2]12'!B68</f>
        <v>84</v>
      </c>
      <c r="C66" s="201">
        <f>'[2]12'!C68</f>
        <v>0</v>
      </c>
      <c r="D66" s="201">
        <f>'[2]12'!D68</f>
        <v>0</v>
      </c>
      <c r="E66" s="201">
        <f>'[2]12'!E68</f>
        <v>0</v>
      </c>
      <c r="F66" s="15">
        <f t="shared" si="6"/>
        <v>84</v>
      </c>
      <c r="G66" s="200">
        <f>'[2]12'!H68</f>
        <v>39</v>
      </c>
      <c r="H66" s="201">
        <f>'[2]12'!I68</f>
        <v>0</v>
      </c>
      <c r="I66" s="201">
        <f>'[2]12'!J68</f>
        <v>0</v>
      </c>
      <c r="J66" s="201">
        <f>'[2]12'!K68</f>
        <v>0</v>
      </c>
      <c r="K66" s="15">
        <f t="shared" si="3"/>
        <v>39</v>
      </c>
      <c r="L66" s="18">
        <f>frq!C66</f>
        <v>1</v>
      </c>
      <c r="M66" s="125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  <c r="S66" s="18"/>
    </row>
    <row r="67" spans="1:19">
      <c r="A67" s="8" t="s">
        <v>109</v>
      </c>
      <c r="B67" s="200">
        <f>'[2]12'!B69</f>
        <v>84</v>
      </c>
      <c r="C67" s="201">
        <f>'[2]12'!C69</f>
        <v>0</v>
      </c>
      <c r="D67" s="201">
        <f>'[2]12'!D69</f>
        <v>0</v>
      </c>
      <c r="E67" s="201">
        <f>'[2]12'!E69</f>
        <v>0</v>
      </c>
      <c r="F67" s="15">
        <f t="shared" si="6"/>
        <v>84</v>
      </c>
      <c r="G67" s="200">
        <f>'[2]12'!H69</f>
        <v>39</v>
      </c>
      <c r="H67" s="201">
        <f>'[2]12'!I69</f>
        <v>0</v>
      </c>
      <c r="I67" s="201">
        <f>'[2]12'!J69</f>
        <v>0</v>
      </c>
      <c r="J67" s="201">
        <f>'[2]12'!K69</f>
        <v>0</v>
      </c>
      <c r="K67" s="15">
        <f t="shared" si="3"/>
        <v>39</v>
      </c>
      <c r="L67" s="18">
        <f>frq!C67</f>
        <v>1</v>
      </c>
      <c r="M67" s="125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  <c r="S67" s="18"/>
    </row>
    <row r="68" spans="1:19">
      <c r="A68" s="8" t="s">
        <v>110</v>
      </c>
      <c r="B68" s="200">
        <f>'[2]12'!B70</f>
        <v>84</v>
      </c>
      <c r="C68" s="201">
        <f>'[2]12'!C70</f>
        <v>0</v>
      </c>
      <c r="D68" s="201">
        <f>'[2]12'!D70</f>
        <v>0</v>
      </c>
      <c r="E68" s="201">
        <f>'[2]12'!E70</f>
        <v>0</v>
      </c>
      <c r="F68" s="15">
        <f t="shared" si="6"/>
        <v>84</v>
      </c>
      <c r="G68" s="200">
        <f>'[2]12'!H70</f>
        <v>39</v>
      </c>
      <c r="H68" s="201">
        <f>'[2]12'!I70</f>
        <v>0</v>
      </c>
      <c r="I68" s="201">
        <f>'[2]12'!J70</f>
        <v>0</v>
      </c>
      <c r="J68" s="201">
        <f>'[2]12'!K70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  <c r="S68" s="18"/>
    </row>
    <row r="69" spans="1:19">
      <c r="A69" s="8" t="s">
        <v>111</v>
      </c>
      <c r="B69" s="200">
        <f>'[2]12'!B71</f>
        <v>84</v>
      </c>
      <c r="C69" s="201">
        <f>'[2]12'!C71</f>
        <v>0</v>
      </c>
      <c r="D69" s="201">
        <f>'[2]12'!D71</f>
        <v>0</v>
      </c>
      <c r="E69" s="201">
        <f>'[2]12'!E71</f>
        <v>0</v>
      </c>
      <c r="F69" s="15">
        <f t="shared" ref="F69:F98" si="16">SUM(B69:E69)</f>
        <v>84</v>
      </c>
      <c r="G69" s="200">
        <f>'[2]12'!H71</f>
        <v>39</v>
      </c>
      <c r="H69" s="201">
        <f>'[2]12'!I71</f>
        <v>0</v>
      </c>
      <c r="I69" s="201">
        <f>'[2]12'!J71</f>
        <v>0</v>
      </c>
      <c r="J69" s="201">
        <f>'[2]12'!K71</f>
        <v>0</v>
      </c>
      <c r="K69" s="15">
        <f t="shared" si="13"/>
        <v>39</v>
      </c>
      <c r="L69" s="18">
        <f>frq!C69</f>
        <v>1</v>
      </c>
      <c r="M69" s="125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  <c r="S69" s="18"/>
    </row>
    <row r="70" spans="1:19">
      <c r="A70" s="8" t="s">
        <v>112</v>
      </c>
      <c r="B70" s="200">
        <f>'[2]12'!B72</f>
        <v>84</v>
      </c>
      <c r="C70" s="201">
        <f>'[2]12'!C72</f>
        <v>0</v>
      </c>
      <c r="D70" s="201">
        <f>'[2]12'!D72</f>
        <v>0</v>
      </c>
      <c r="E70" s="201">
        <f>'[2]12'!E72</f>
        <v>0</v>
      </c>
      <c r="F70" s="15">
        <f t="shared" si="16"/>
        <v>84</v>
      </c>
      <c r="G70" s="200">
        <f>'[2]12'!H72</f>
        <v>39</v>
      </c>
      <c r="H70" s="201">
        <f>'[2]12'!I72</f>
        <v>0</v>
      </c>
      <c r="I70" s="201">
        <f>'[2]12'!J72</f>
        <v>0</v>
      </c>
      <c r="J70" s="201">
        <f>'[2]12'!K72</f>
        <v>0</v>
      </c>
      <c r="K70" s="15">
        <f t="shared" si="13"/>
        <v>39</v>
      </c>
      <c r="L70" s="18">
        <f>frq!C70</f>
        <v>1</v>
      </c>
      <c r="M70" s="125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  <c r="S70" s="18"/>
    </row>
    <row r="71" spans="1:19">
      <c r="A71" s="8" t="s">
        <v>113</v>
      </c>
      <c r="B71" s="200">
        <f>'[2]12'!B73</f>
        <v>84</v>
      </c>
      <c r="C71" s="201">
        <f>'[2]12'!C73</f>
        <v>0</v>
      </c>
      <c r="D71" s="201">
        <f>'[2]12'!D73</f>
        <v>0</v>
      </c>
      <c r="E71" s="201">
        <f>'[2]12'!E73</f>
        <v>0</v>
      </c>
      <c r="F71" s="15">
        <f t="shared" si="16"/>
        <v>84</v>
      </c>
      <c r="G71" s="200">
        <f>'[2]12'!H73</f>
        <v>39</v>
      </c>
      <c r="H71" s="201">
        <f>'[2]12'!I73</f>
        <v>0</v>
      </c>
      <c r="I71" s="201">
        <f>'[2]12'!J73</f>
        <v>0</v>
      </c>
      <c r="J71" s="201">
        <f>'[2]12'!K73</f>
        <v>0</v>
      </c>
      <c r="K71" s="15">
        <f t="shared" si="13"/>
        <v>39</v>
      </c>
      <c r="L71" s="18">
        <f>frq!C71</f>
        <v>1</v>
      </c>
      <c r="M71" s="125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  <c r="S71" s="18"/>
    </row>
    <row r="72" spans="1:19">
      <c r="A72" s="8" t="s">
        <v>114</v>
      </c>
      <c r="B72" s="200">
        <f>'[2]12'!B74</f>
        <v>84</v>
      </c>
      <c r="C72" s="201">
        <f>'[2]12'!C74</f>
        <v>0</v>
      </c>
      <c r="D72" s="201">
        <f>'[2]12'!D74</f>
        <v>0</v>
      </c>
      <c r="E72" s="201">
        <f>'[2]12'!E74</f>
        <v>0</v>
      </c>
      <c r="F72" s="15">
        <f t="shared" si="16"/>
        <v>84</v>
      </c>
      <c r="G72" s="200">
        <f>'[2]12'!H74</f>
        <v>39</v>
      </c>
      <c r="H72" s="201">
        <f>'[2]12'!I74</f>
        <v>0</v>
      </c>
      <c r="I72" s="201">
        <f>'[2]12'!J74</f>
        <v>0</v>
      </c>
      <c r="J72" s="201">
        <f>'[2]12'!K74</f>
        <v>0</v>
      </c>
      <c r="K72" s="15">
        <f t="shared" si="13"/>
        <v>39</v>
      </c>
      <c r="L72" s="18">
        <f>frq!C72</f>
        <v>1</v>
      </c>
      <c r="M72" s="125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  <c r="S72" s="18"/>
    </row>
    <row r="73" spans="1:19">
      <c r="A73" s="8" t="s">
        <v>115</v>
      </c>
      <c r="B73" s="200">
        <f>'[2]12'!B75</f>
        <v>84</v>
      </c>
      <c r="C73" s="201">
        <f>'[2]12'!C75</f>
        <v>0</v>
      </c>
      <c r="D73" s="201">
        <f>'[2]12'!D75</f>
        <v>0</v>
      </c>
      <c r="E73" s="201">
        <f>'[2]12'!E75</f>
        <v>0</v>
      </c>
      <c r="F73" s="15">
        <f t="shared" si="16"/>
        <v>84</v>
      </c>
      <c r="G73" s="200">
        <f>'[2]12'!H75</f>
        <v>39</v>
      </c>
      <c r="H73" s="201">
        <f>'[2]12'!I75</f>
        <v>0</v>
      </c>
      <c r="I73" s="201">
        <f>'[2]12'!J75</f>
        <v>0</v>
      </c>
      <c r="J73" s="201">
        <f>'[2]12'!K75</f>
        <v>0</v>
      </c>
      <c r="K73" s="15">
        <f t="shared" si="13"/>
        <v>39</v>
      </c>
      <c r="L73" s="18">
        <f>frq!C73</f>
        <v>1</v>
      </c>
      <c r="M73" s="125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  <c r="S73" s="18"/>
    </row>
    <row r="74" spans="1:19">
      <c r="A74" s="8" t="s">
        <v>116</v>
      </c>
      <c r="B74" s="200">
        <f>'[2]12'!B76</f>
        <v>84</v>
      </c>
      <c r="C74" s="201">
        <f>'[2]12'!C76</f>
        <v>0</v>
      </c>
      <c r="D74" s="201">
        <f>'[2]12'!D76</f>
        <v>0</v>
      </c>
      <c r="E74" s="201">
        <f>'[2]12'!E76</f>
        <v>0</v>
      </c>
      <c r="F74" s="15">
        <f t="shared" si="16"/>
        <v>84</v>
      </c>
      <c r="G74" s="200">
        <f>'[2]12'!H76</f>
        <v>39</v>
      </c>
      <c r="H74" s="201">
        <f>'[2]12'!I76</f>
        <v>0</v>
      </c>
      <c r="I74" s="201">
        <f>'[2]12'!J76</f>
        <v>0</v>
      </c>
      <c r="J74" s="201">
        <f>'[2]12'!K76</f>
        <v>0</v>
      </c>
      <c r="K74" s="15">
        <f t="shared" si="13"/>
        <v>39</v>
      </c>
      <c r="L74" s="18">
        <f>frq!C74</f>
        <v>1</v>
      </c>
      <c r="M74" s="125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  <c r="S74" s="18"/>
    </row>
    <row r="75" spans="1:19">
      <c r="A75" s="8" t="s">
        <v>117</v>
      </c>
      <c r="B75" s="200">
        <f>'[2]12'!B77</f>
        <v>84</v>
      </c>
      <c r="C75" s="201">
        <f>'[2]12'!C77</f>
        <v>0</v>
      </c>
      <c r="D75" s="201">
        <f>'[2]12'!D77</f>
        <v>0</v>
      </c>
      <c r="E75" s="201">
        <f>'[2]12'!E77</f>
        <v>0</v>
      </c>
      <c r="F75" s="15">
        <f t="shared" si="16"/>
        <v>84</v>
      </c>
      <c r="G75" s="200">
        <f>'[2]12'!H77</f>
        <v>38</v>
      </c>
      <c r="H75" s="201">
        <f>'[2]12'!I77</f>
        <v>0</v>
      </c>
      <c r="I75" s="201">
        <f>'[2]12'!J77</f>
        <v>0</v>
      </c>
      <c r="J75" s="201">
        <f>'[2]12'!K77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0">
        <f>'[2]12'!B78</f>
        <v>84</v>
      </c>
      <c r="C76" s="201">
        <f>'[2]12'!C78</f>
        <v>0</v>
      </c>
      <c r="D76" s="201">
        <f>'[2]12'!D78</f>
        <v>0</v>
      </c>
      <c r="E76" s="201">
        <f>'[2]12'!E78</f>
        <v>0</v>
      </c>
      <c r="F76" s="15">
        <f t="shared" si="16"/>
        <v>84</v>
      </c>
      <c r="G76" s="200">
        <f>'[2]12'!H78</f>
        <v>38</v>
      </c>
      <c r="H76" s="201">
        <f>'[2]12'!I78</f>
        <v>0</v>
      </c>
      <c r="I76" s="201">
        <f>'[2]12'!J78</f>
        <v>0</v>
      </c>
      <c r="J76" s="201">
        <f>'[2]12'!K78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0">
        <f>'[2]12'!B79</f>
        <v>84</v>
      </c>
      <c r="C77" s="201">
        <f>'[2]12'!C79</f>
        <v>0</v>
      </c>
      <c r="D77" s="201">
        <f>'[2]12'!D79</f>
        <v>0</v>
      </c>
      <c r="E77" s="201">
        <f>'[2]12'!E79</f>
        <v>0</v>
      </c>
      <c r="F77" s="15">
        <f t="shared" si="16"/>
        <v>84</v>
      </c>
      <c r="G77" s="200">
        <f>'[2]12'!H79</f>
        <v>38</v>
      </c>
      <c r="H77" s="201">
        <f>'[2]12'!I79</f>
        <v>0</v>
      </c>
      <c r="I77" s="201">
        <f>'[2]12'!J79</f>
        <v>0</v>
      </c>
      <c r="J77" s="201">
        <f>'[2]12'!K79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0">
        <f>'[2]12'!B80</f>
        <v>84</v>
      </c>
      <c r="C78" s="201">
        <f>'[2]12'!C80</f>
        <v>0</v>
      </c>
      <c r="D78" s="201">
        <f>'[2]12'!D80</f>
        <v>0</v>
      </c>
      <c r="E78" s="201">
        <f>'[2]12'!E80</f>
        <v>0</v>
      </c>
      <c r="F78" s="15">
        <f t="shared" si="16"/>
        <v>84</v>
      </c>
      <c r="G78" s="200">
        <f>'[2]12'!H80</f>
        <v>38</v>
      </c>
      <c r="H78" s="201">
        <f>'[2]12'!I80</f>
        <v>0</v>
      </c>
      <c r="I78" s="201">
        <f>'[2]12'!J80</f>
        <v>0</v>
      </c>
      <c r="J78" s="201">
        <f>'[2]12'!K80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0">
        <f>'[2]12'!B81</f>
        <v>84</v>
      </c>
      <c r="C79" s="201">
        <f>'[2]12'!C81</f>
        <v>0</v>
      </c>
      <c r="D79" s="201">
        <f>'[2]12'!D81</f>
        <v>0</v>
      </c>
      <c r="E79" s="201">
        <f>'[2]12'!E81</f>
        <v>0</v>
      </c>
      <c r="F79" s="15">
        <f t="shared" si="16"/>
        <v>84</v>
      </c>
      <c r="G79" s="200">
        <f>'[2]12'!H81</f>
        <v>38</v>
      </c>
      <c r="H79" s="201">
        <f>'[2]12'!I81</f>
        <v>0</v>
      </c>
      <c r="I79" s="201">
        <f>'[2]12'!J81</f>
        <v>0</v>
      </c>
      <c r="J79" s="201">
        <f>'[2]12'!K81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'[2]12'!B82</f>
        <v>84</v>
      </c>
      <c r="C80" s="201">
        <f>'[2]12'!C82</f>
        <v>0</v>
      </c>
      <c r="D80" s="201">
        <f>'[2]12'!D82</f>
        <v>0</v>
      </c>
      <c r="E80" s="201">
        <f>'[2]12'!E82</f>
        <v>0</v>
      </c>
      <c r="F80" s="15">
        <f t="shared" si="16"/>
        <v>84</v>
      </c>
      <c r="G80" s="200">
        <f>'[2]12'!H82</f>
        <v>38</v>
      </c>
      <c r="H80" s="201">
        <f>'[2]12'!I82</f>
        <v>0</v>
      </c>
      <c r="I80" s="201">
        <f>'[2]12'!J82</f>
        <v>0</v>
      </c>
      <c r="J80" s="201">
        <f>'[2]12'!K82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'[2]12'!B83</f>
        <v>84</v>
      </c>
      <c r="C81" s="201">
        <f>'[2]12'!C83</f>
        <v>0</v>
      </c>
      <c r="D81" s="201">
        <f>'[2]12'!D83</f>
        <v>0</v>
      </c>
      <c r="E81" s="201">
        <f>'[2]12'!E83</f>
        <v>0</v>
      </c>
      <c r="F81" s="15">
        <f t="shared" si="16"/>
        <v>84</v>
      </c>
      <c r="G81" s="200">
        <f>'[2]12'!H83</f>
        <v>38</v>
      </c>
      <c r="H81" s="201">
        <f>'[2]12'!I83</f>
        <v>0</v>
      </c>
      <c r="I81" s="201">
        <f>'[2]12'!J83</f>
        <v>0</v>
      </c>
      <c r="J81" s="201">
        <f>'[2]12'!K83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0">
        <f>'[2]12'!B84</f>
        <v>84</v>
      </c>
      <c r="C82" s="201">
        <f>'[2]12'!C84</f>
        <v>0</v>
      </c>
      <c r="D82" s="201">
        <f>'[2]12'!D84</f>
        <v>0</v>
      </c>
      <c r="E82" s="201">
        <f>'[2]12'!E84</f>
        <v>0</v>
      </c>
      <c r="F82" s="15">
        <f t="shared" si="16"/>
        <v>84</v>
      </c>
      <c r="G82" s="200">
        <f>'[2]12'!H84</f>
        <v>38</v>
      </c>
      <c r="H82" s="201">
        <f>'[2]12'!I84</f>
        <v>0</v>
      </c>
      <c r="I82" s="201">
        <f>'[2]12'!J84</f>
        <v>0</v>
      </c>
      <c r="J82" s="201">
        <f>'[2]12'!K84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0">
        <f>'[2]12'!B85</f>
        <v>84</v>
      </c>
      <c r="C83" s="201">
        <f>'[2]12'!C85</f>
        <v>0</v>
      </c>
      <c r="D83" s="201">
        <f>'[2]12'!D85</f>
        <v>0</v>
      </c>
      <c r="E83" s="201">
        <f>'[2]12'!E85</f>
        <v>0</v>
      </c>
      <c r="F83" s="15">
        <f t="shared" si="16"/>
        <v>84</v>
      </c>
      <c r="G83" s="200">
        <f>'[2]12'!H85</f>
        <v>38</v>
      </c>
      <c r="H83" s="201">
        <f>'[2]12'!I85</f>
        <v>0</v>
      </c>
      <c r="I83" s="201">
        <f>'[2]12'!J85</f>
        <v>0</v>
      </c>
      <c r="J83" s="201">
        <f>'[2]12'!K85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0">
        <f>'[2]12'!B86</f>
        <v>84</v>
      </c>
      <c r="C84" s="201">
        <f>'[2]12'!C86</f>
        <v>0</v>
      </c>
      <c r="D84" s="201">
        <f>'[2]12'!D86</f>
        <v>0</v>
      </c>
      <c r="E84" s="201">
        <f>'[2]12'!E86</f>
        <v>0</v>
      </c>
      <c r="F84" s="15">
        <f t="shared" si="16"/>
        <v>84</v>
      </c>
      <c r="G84" s="200">
        <f>'[2]12'!H86</f>
        <v>38</v>
      </c>
      <c r="H84" s="201">
        <f>'[2]12'!I86</f>
        <v>0</v>
      </c>
      <c r="I84" s="201">
        <f>'[2]12'!J86</f>
        <v>0</v>
      </c>
      <c r="J84" s="201">
        <f>'[2]12'!K86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0">
        <f>'[2]12'!B87</f>
        <v>84</v>
      </c>
      <c r="C85" s="201">
        <f>'[2]12'!C87</f>
        <v>0</v>
      </c>
      <c r="D85" s="201">
        <f>'[2]12'!D87</f>
        <v>0</v>
      </c>
      <c r="E85" s="201">
        <f>'[2]12'!E87</f>
        <v>0</v>
      </c>
      <c r="F85" s="15">
        <f t="shared" si="16"/>
        <v>84</v>
      </c>
      <c r="G85" s="200">
        <f>'[2]12'!H87</f>
        <v>38</v>
      </c>
      <c r="H85" s="201">
        <f>'[2]12'!I87</f>
        <v>0</v>
      </c>
      <c r="I85" s="201">
        <f>'[2]12'!J87</f>
        <v>0</v>
      </c>
      <c r="J85" s="201">
        <f>'[2]12'!K87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0">
        <f>'[2]12'!B88</f>
        <v>84</v>
      </c>
      <c r="C86" s="201">
        <f>'[2]12'!C88</f>
        <v>0</v>
      </c>
      <c r="D86" s="201">
        <f>'[2]12'!D88</f>
        <v>0</v>
      </c>
      <c r="E86" s="201">
        <f>'[2]12'!E88</f>
        <v>0</v>
      </c>
      <c r="F86" s="15">
        <f t="shared" si="16"/>
        <v>84</v>
      </c>
      <c r="G86" s="200">
        <f>'[2]12'!H88</f>
        <v>38</v>
      </c>
      <c r="H86" s="201">
        <f>'[2]12'!I88</f>
        <v>0</v>
      </c>
      <c r="I86" s="201">
        <f>'[2]12'!J88</f>
        <v>0</v>
      </c>
      <c r="J86" s="201">
        <f>'[2]12'!K88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0">
        <f>'[2]12'!B89</f>
        <v>84</v>
      </c>
      <c r="C87" s="201">
        <f>'[2]12'!C89</f>
        <v>0</v>
      </c>
      <c r="D87" s="201">
        <f>'[2]12'!D89</f>
        <v>0</v>
      </c>
      <c r="E87" s="201">
        <f>'[2]12'!E89</f>
        <v>0</v>
      </c>
      <c r="F87" s="15">
        <f t="shared" si="16"/>
        <v>84</v>
      </c>
      <c r="G87" s="200">
        <f>'[2]12'!H89</f>
        <v>39</v>
      </c>
      <c r="H87" s="201">
        <f>'[2]12'!I89</f>
        <v>0</v>
      </c>
      <c r="I87" s="201">
        <f>'[2]12'!J89</f>
        <v>0</v>
      </c>
      <c r="J87" s="201">
        <f>'[2]12'!K89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'[2]12'!B90</f>
        <v>84</v>
      </c>
      <c r="C88" s="201">
        <f>'[2]12'!C90</f>
        <v>0</v>
      </c>
      <c r="D88" s="201">
        <f>'[2]12'!D90</f>
        <v>0</v>
      </c>
      <c r="E88" s="201">
        <f>'[2]12'!E90</f>
        <v>0</v>
      </c>
      <c r="F88" s="15">
        <f t="shared" si="16"/>
        <v>84</v>
      </c>
      <c r="G88" s="200">
        <f>'[2]12'!H90</f>
        <v>39</v>
      </c>
      <c r="H88" s="201">
        <f>'[2]12'!I90</f>
        <v>0</v>
      </c>
      <c r="I88" s="201">
        <f>'[2]12'!J90</f>
        <v>0</v>
      </c>
      <c r="J88" s="201">
        <f>'[2]12'!K90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'[2]12'!B91</f>
        <v>84</v>
      </c>
      <c r="C89" s="201">
        <f>'[2]12'!C91</f>
        <v>0</v>
      </c>
      <c r="D89" s="201">
        <f>'[2]12'!D91</f>
        <v>0</v>
      </c>
      <c r="E89" s="201">
        <f>'[2]12'!E91</f>
        <v>0</v>
      </c>
      <c r="F89" s="15">
        <f t="shared" si="16"/>
        <v>84</v>
      </c>
      <c r="G89" s="200">
        <f>'[2]12'!H91</f>
        <v>39</v>
      </c>
      <c r="H89" s="201">
        <f>'[2]12'!I91</f>
        <v>0</v>
      </c>
      <c r="I89" s="201">
        <f>'[2]12'!J91</f>
        <v>0</v>
      </c>
      <c r="J89" s="201">
        <f>'[2]12'!K91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'[2]12'!B92</f>
        <v>84</v>
      </c>
      <c r="C90" s="201">
        <f>'[2]12'!C92</f>
        <v>0</v>
      </c>
      <c r="D90" s="201">
        <f>'[2]12'!D92</f>
        <v>0</v>
      </c>
      <c r="E90" s="201">
        <f>'[2]12'!E92</f>
        <v>0</v>
      </c>
      <c r="F90" s="15">
        <f t="shared" si="16"/>
        <v>84</v>
      </c>
      <c r="G90" s="200">
        <f>'[2]12'!H92</f>
        <v>39</v>
      </c>
      <c r="H90" s="201">
        <f>'[2]12'!I92</f>
        <v>0</v>
      </c>
      <c r="I90" s="201">
        <f>'[2]12'!J92</f>
        <v>0</v>
      </c>
      <c r="J90" s="201">
        <f>'[2]12'!K92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'[2]12'!B93</f>
        <v>84</v>
      </c>
      <c r="C91" s="201">
        <f>'[2]12'!C93</f>
        <v>0</v>
      </c>
      <c r="D91" s="201">
        <f>'[2]12'!D93</f>
        <v>0</v>
      </c>
      <c r="E91" s="201">
        <f>'[2]12'!E93</f>
        <v>0</v>
      </c>
      <c r="F91" s="15">
        <f t="shared" si="16"/>
        <v>84</v>
      </c>
      <c r="G91" s="200">
        <f>'[2]12'!H93</f>
        <v>39</v>
      </c>
      <c r="H91" s="201">
        <f>'[2]12'!I93</f>
        <v>0</v>
      </c>
      <c r="I91" s="201">
        <f>'[2]12'!J93</f>
        <v>0</v>
      </c>
      <c r="J91" s="201">
        <f>'[2]12'!K93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'[2]12'!B94</f>
        <v>84</v>
      </c>
      <c r="C92" s="201">
        <f>'[2]12'!C94</f>
        <v>0</v>
      </c>
      <c r="D92" s="201">
        <f>'[2]12'!D94</f>
        <v>0</v>
      </c>
      <c r="E92" s="201">
        <f>'[2]12'!E94</f>
        <v>0</v>
      </c>
      <c r="F92" s="15">
        <f t="shared" si="16"/>
        <v>84</v>
      </c>
      <c r="G92" s="200">
        <f>'[2]12'!H94</f>
        <v>39</v>
      </c>
      <c r="H92" s="201">
        <f>'[2]12'!I94</f>
        <v>0</v>
      </c>
      <c r="I92" s="201">
        <f>'[2]12'!J94</f>
        <v>0</v>
      </c>
      <c r="J92" s="201">
        <f>'[2]12'!K94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'[2]12'!B95</f>
        <v>84</v>
      </c>
      <c r="C93" s="201">
        <f>'[2]12'!C95</f>
        <v>0</v>
      </c>
      <c r="D93" s="201">
        <f>'[2]12'!D95</f>
        <v>0</v>
      </c>
      <c r="E93" s="201">
        <f>'[2]12'!E95</f>
        <v>0</v>
      </c>
      <c r="F93" s="15">
        <f t="shared" si="16"/>
        <v>84</v>
      </c>
      <c r="G93" s="200">
        <f>'[2]12'!H95</f>
        <v>39</v>
      </c>
      <c r="H93" s="201">
        <f>'[2]12'!I95</f>
        <v>0</v>
      </c>
      <c r="I93" s="201">
        <f>'[2]12'!J95</f>
        <v>0</v>
      </c>
      <c r="J93" s="201">
        <f>'[2]12'!K95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'[2]12'!B96</f>
        <v>84</v>
      </c>
      <c r="C94" s="201">
        <f>'[2]12'!C96</f>
        <v>0</v>
      </c>
      <c r="D94" s="201">
        <f>'[2]12'!D96</f>
        <v>0</v>
      </c>
      <c r="E94" s="201">
        <f>'[2]12'!E96</f>
        <v>0</v>
      </c>
      <c r="F94" s="15">
        <f t="shared" si="16"/>
        <v>84</v>
      </c>
      <c r="G94" s="200">
        <f>'[2]12'!H96</f>
        <v>39</v>
      </c>
      <c r="H94" s="201">
        <f>'[2]12'!I96</f>
        <v>0</v>
      </c>
      <c r="I94" s="201">
        <f>'[2]12'!J96</f>
        <v>0</v>
      </c>
      <c r="J94" s="201">
        <f>'[2]12'!K96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'[2]12'!B97</f>
        <v>84</v>
      </c>
      <c r="C95" s="201">
        <f>'[2]12'!C97</f>
        <v>0</v>
      </c>
      <c r="D95" s="201">
        <f>'[2]12'!D97</f>
        <v>0</v>
      </c>
      <c r="E95" s="201">
        <f>'[2]12'!E97</f>
        <v>0</v>
      </c>
      <c r="F95" s="15">
        <f t="shared" si="16"/>
        <v>84</v>
      </c>
      <c r="G95" s="200">
        <f>'[2]12'!H97</f>
        <v>39</v>
      </c>
      <c r="H95" s="201">
        <f>'[2]12'!I97</f>
        <v>0</v>
      </c>
      <c r="I95" s="201">
        <f>'[2]12'!J97</f>
        <v>0</v>
      </c>
      <c r="J95" s="201">
        <f>'[2]12'!K97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'[2]12'!B98</f>
        <v>84</v>
      </c>
      <c r="C96" s="201">
        <f>'[2]12'!C98</f>
        <v>0</v>
      </c>
      <c r="D96" s="201">
        <f>'[2]12'!D98</f>
        <v>0</v>
      </c>
      <c r="E96" s="201">
        <f>'[2]12'!E98</f>
        <v>0</v>
      </c>
      <c r="F96" s="15">
        <f t="shared" si="16"/>
        <v>84</v>
      </c>
      <c r="G96" s="200">
        <f>'[2]12'!H98</f>
        <v>39</v>
      </c>
      <c r="H96" s="201">
        <f>'[2]12'!I98</f>
        <v>0</v>
      </c>
      <c r="I96" s="201">
        <f>'[2]12'!J98</f>
        <v>0</v>
      </c>
      <c r="J96" s="201">
        <f>'[2]12'!K98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'[2]12'!B99</f>
        <v>84</v>
      </c>
      <c r="C97" s="201">
        <f>'[2]12'!C99</f>
        <v>0</v>
      </c>
      <c r="D97" s="201">
        <f>'[2]12'!D99</f>
        <v>0</v>
      </c>
      <c r="E97" s="201">
        <f>'[2]12'!E99</f>
        <v>0</v>
      </c>
      <c r="F97" s="15">
        <f t="shared" si="16"/>
        <v>84</v>
      </c>
      <c r="G97" s="200">
        <f>'[2]12'!H99</f>
        <v>39</v>
      </c>
      <c r="H97" s="201">
        <f>'[2]12'!I99</f>
        <v>0</v>
      </c>
      <c r="I97" s="201">
        <f>'[2]12'!J99</f>
        <v>0</v>
      </c>
      <c r="J97" s="201">
        <f>'[2]12'!K99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'[2]12'!B100</f>
        <v>84</v>
      </c>
      <c r="C98" s="201">
        <f>'[2]12'!C100</f>
        <v>0</v>
      </c>
      <c r="D98" s="201">
        <f>'[2]12'!D100</f>
        <v>0</v>
      </c>
      <c r="E98" s="201">
        <f>'[2]12'!E100</f>
        <v>0</v>
      </c>
      <c r="F98" s="15">
        <f t="shared" si="16"/>
        <v>84</v>
      </c>
      <c r="G98" s="200">
        <f>'[2]12'!H100</f>
        <v>39</v>
      </c>
      <c r="H98" s="201">
        <f>'[2]12'!I100</f>
        <v>0</v>
      </c>
      <c r="I98" s="201">
        <f>'[2]12'!J100</f>
        <v>0</v>
      </c>
      <c r="J98" s="201">
        <f>'[2]12'!K100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0.92600000000000005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0.92600000000000005</v>
      </c>
      <c r="L99" s="128">
        <f t="shared" si="17"/>
        <v>2.4E-2</v>
      </c>
      <c r="M99" s="128">
        <f t="shared" si="17"/>
        <v>0.91369999999999996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0.91369999999999996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45669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1020</v>
      </c>
      <c r="G3" s="16">
        <f>'[3]12'!G5</f>
        <v>0</v>
      </c>
      <c r="H3" s="17">
        <f>SUM(B3:G3)</f>
        <v>1340</v>
      </c>
      <c r="I3" s="15">
        <f>'[3]12'!J5</f>
        <v>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1020</v>
      </c>
      <c r="G4" s="16">
        <f>'[3]12'!G6</f>
        <v>0</v>
      </c>
      <c r="H4" s="17">
        <f>SUM(B4:G4)</f>
        <v>1340</v>
      </c>
      <c r="I4" s="15">
        <f>'[3]12'!J6</f>
        <v>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1020</v>
      </c>
      <c r="G5" s="16">
        <f>'[3]12'!G7</f>
        <v>0</v>
      </c>
      <c r="H5" s="17">
        <f t="shared" ref="H5:H68" si="27">SUM(B5:G5)</f>
        <v>1340</v>
      </c>
      <c r="I5" s="15">
        <f>'[3]12'!J7</f>
        <v>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1020</v>
      </c>
      <c r="G6" s="16">
        <f>'[3]12'!G8</f>
        <v>0</v>
      </c>
      <c r="H6" s="17">
        <f t="shared" si="27"/>
        <v>1340</v>
      </c>
      <c r="I6" s="15">
        <f>'[3]12'!J8</f>
        <v>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1020</v>
      </c>
      <c r="G7" s="16">
        <f>'[3]12'!G9</f>
        <v>0</v>
      </c>
      <c r="H7" s="17">
        <f t="shared" si="27"/>
        <v>1340</v>
      </c>
      <c r="I7" s="15">
        <f>'[3]12'!J9</f>
        <v>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1020</v>
      </c>
      <c r="G8" s="16">
        <f>'[3]12'!G10</f>
        <v>0</v>
      </c>
      <c r="H8" s="17">
        <f t="shared" si="27"/>
        <v>1340</v>
      </c>
      <c r="I8" s="15">
        <f>'[3]12'!J10</f>
        <v>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1020</v>
      </c>
      <c r="G9" s="16">
        <f>'[3]12'!G11</f>
        <v>0</v>
      </c>
      <c r="H9" s="17">
        <f t="shared" si="27"/>
        <v>1340</v>
      </c>
      <c r="I9" s="15">
        <f>'[3]12'!J11</f>
        <v>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1020</v>
      </c>
      <c r="G10" s="16">
        <f>'[3]12'!G12</f>
        <v>0</v>
      </c>
      <c r="H10" s="17">
        <f t="shared" si="27"/>
        <v>1340</v>
      </c>
      <c r="I10" s="15">
        <f>'[3]12'!J12</f>
        <v>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1020</v>
      </c>
      <c r="G11" s="16">
        <f>'[3]12'!G13</f>
        <v>0</v>
      </c>
      <c r="H11" s="17">
        <f t="shared" si="27"/>
        <v>1340</v>
      </c>
      <c r="I11" s="15">
        <f>'[3]12'!J13</f>
        <v>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1020</v>
      </c>
      <c r="G12" s="16">
        <f>'[3]12'!G14</f>
        <v>0</v>
      </c>
      <c r="H12" s="17">
        <f t="shared" si="27"/>
        <v>1340</v>
      </c>
      <c r="I12" s="15">
        <f>'[3]12'!J14</f>
        <v>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1020</v>
      </c>
      <c r="G13" s="16">
        <f>'[3]12'!G15</f>
        <v>0</v>
      </c>
      <c r="H13" s="17">
        <f t="shared" si="27"/>
        <v>1340</v>
      </c>
      <c r="I13" s="15">
        <f>'[3]12'!J15</f>
        <v>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1020</v>
      </c>
      <c r="G14" s="16">
        <f>'[3]12'!G16</f>
        <v>0</v>
      </c>
      <c r="H14" s="17">
        <f t="shared" si="27"/>
        <v>1340</v>
      </c>
      <c r="I14" s="15">
        <f>'[3]12'!J16</f>
        <v>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1020</v>
      </c>
      <c r="G15" s="16">
        <f>'[3]12'!G17</f>
        <v>0</v>
      </c>
      <c r="H15" s="17">
        <f t="shared" si="27"/>
        <v>1340</v>
      </c>
      <c r="I15" s="15">
        <f>'[3]12'!J17</f>
        <v>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1020</v>
      </c>
      <c r="G16" s="16">
        <f>'[3]12'!G18</f>
        <v>0</v>
      </c>
      <c r="H16" s="17">
        <f t="shared" si="27"/>
        <v>1340</v>
      </c>
      <c r="I16" s="15">
        <f>'[3]12'!J18</f>
        <v>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1020</v>
      </c>
      <c r="G17" s="16">
        <f>'[3]12'!G19</f>
        <v>0</v>
      </c>
      <c r="H17" s="17">
        <f t="shared" si="27"/>
        <v>1340</v>
      </c>
      <c r="I17" s="15">
        <f>'[3]12'!J19</f>
        <v>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1020</v>
      </c>
      <c r="G18" s="16">
        <f>'[3]12'!G20</f>
        <v>0</v>
      </c>
      <c r="H18" s="17">
        <f t="shared" si="27"/>
        <v>1340</v>
      </c>
      <c r="I18" s="15">
        <f>'[3]12'!J20</f>
        <v>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1020</v>
      </c>
      <c r="G19" s="16">
        <f>'[3]12'!G21</f>
        <v>0</v>
      </c>
      <c r="H19" s="17">
        <f t="shared" si="27"/>
        <v>1340</v>
      </c>
      <c r="I19" s="15">
        <f>'[3]12'!J21</f>
        <v>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1020</v>
      </c>
      <c r="G20" s="16">
        <f>'[3]12'!G22</f>
        <v>0</v>
      </c>
      <c r="H20" s="17">
        <f t="shared" si="27"/>
        <v>1340</v>
      </c>
      <c r="I20" s="15">
        <f>'[3]12'!J22</f>
        <v>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1020</v>
      </c>
      <c r="G21" s="16">
        <f>'[3]12'!G23</f>
        <v>0</v>
      </c>
      <c r="H21" s="17">
        <f t="shared" si="27"/>
        <v>1340</v>
      </c>
      <c r="I21" s="15">
        <f>'[3]12'!J23</f>
        <v>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1020</v>
      </c>
      <c r="G22" s="16">
        <f>'[3]12'!G24</f>
        <v>0</v>
      </c>
      <c r="H22" s="17">
        <f t="shared" si="27"/>
        <v>1340</v>
      </c>
      <c r="I22" s="15">
        <f>'[3]12'!J24</f>
        <v>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1020</v>
      </c>
      <c r="G23" s="16">
        <f>'[3]12'!G25</f>
        <v>0</v>
      </c>
      <c r="H23" s="17">
        <f t="shared" si="27"/>
        <v>1340</v>
      </c>
      <c r="I23" s="15">
        <f>'[3]12'!J25</f>
        <v>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1020</v>
      </c>
      <c r="G24" s="16">
        <f>'[3]12'!G26</f>
        <v>0</v>
      </c>
      <c r="H24" s="17">
        <f t="shared" si="27"/>
        <v>1340</v>
      </c>
      <c r="I24" s="15">
        <f>'[3]12'!J26</f>
        <v>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1020</v>
      </c>
      <c r="G25" s="16">
        <f>'[3]12'!G27</f>
        <v>0</v>
      </c>
      <c r="H25" s="17">
        <f t="shared" si="27"/>
        <v>1340</v>
      </c>
      <c r="I25" s="15">
        <f>'[3]12'!J27</f>
        <v>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1020</v>
      </c>
      <c r="G26" s="16">
        <f>'[3]12'!G28</f>
        <v>0</v>
      </c>
      <c r="H26" s="17">
        <f t="shared" si="27"/>
        <v>1340</v>
      </c>
      <c r="I26" s="15">
        <f>'[3]12'!J28</f>
        <v>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1020</v>
      </c>
      <c r="G27" s="16">
        <f>'[3]12'!G29</f>
        <v>0</v>
      </c>
      <c r="H27" s="17">
        <f t="shared" si="27"/>
        <v>1340</v>
      </c>
      <c r="I27" s="15">
        <f>'[3]12'!J29</f>
        <v>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1020</v>
      </c>
      <c r="G28" s="16">
        <f>'[3]12'!G30</f>
        <v>0</v>
      </c>
      <c r="H28" s="17">
        <f t="shared" si="27"/>
        <v>1340</v>
      </c>
      <c r="I28" s="15">
        <f>'[3]12'!J30</f>
        <v>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1020</v>
      </c>
      <c r="G29" s="16">
        <f>'[3]12'!G31</f>
        <v>0</v>
      </c>
      <c r="H29" s="17">
        <f t="shared" si="27"/>
        <v>1340</v>
      </c>
      <c r="I29" s="15">
        <f>'[3]12'!J31</f>
        <v>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1020</v>
      </c>
      <c r="G30" s="16">
        <f>'[3]12'!G32</f>
        <v>0</v>
      </c>
      <c r="H30" s="17">
        <f t="shared" si="27"/>
        <v>1340</v>
      </c>
      <c r="I30" s="15">
        <f>'[3]12'!J32</f>
        <v>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1020</v>
      </c>
      <c r="G31" s="16">
        <f>'[3]12'!G33</f>
        <v>0</v>
      </c>
      <c r="H31" s="17">
        <f t="shared" si="27"/>
        <v>1340</v>
      </c>
      <c r="I31" s="15">
        <f>'[3]12'!J33</f>
        <v>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1020</v>
      </c>
      <c r="G32" s="16">
        <f>'[3]12'!G34</f>
        <v>0</v>
      </c>
      <c r="H32" s="17">
        <f t="shared" si="27"/>
        <v>1340</v>
      </c>
      <c r="I32" s="15">
        <f>'[3]12'!J34</f>
        <v>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1020</v>
      </c>
      <c r="G33" s="16">
        <f>'[3]12'!G35</f>
        <v>0</v>
      </c>
      <c r="H33" s="17">
        <f t="shared" si="27"/>
        <v>1340</v>
      </c>
      <c r="I33" s="15">
        <f>'[3]12'!J35</f>
        <v>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1020</v>
      </c>
      <c r="G34" s="16">
        <f>'[3]12'!G36</f>
        <v>0</v>
      </c>
      <c r="H34" s="17">
        <f t="shared" si="27"/>
        <v>1340</v>
      </c>
      <c r="I34" s="15">
        <f>'[3]12'!J36</f>
        <v>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1020</v>
      </c>
      <c r="G35" s="16">
        <f>'[3]12'!G37</f>
        <v>0</v>
      </c>
      <c r="H35" s="17">
        <f t="shared" si="27"/>
        <v>1340</v>
      </c>
      <c r="I35" s="15">
        <f>'[3]12'!J37</f>
        <v>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1020</v>
      </c>
      <c r="G36" s="16">
        <f>'[3]12'!G38</f>
        <v>0</v>
      </c>
      <c r="H36" s="17">
        <f t="shared" si="27"/>
        <v>1340</v>
      </c>
      <c r="I36" s="15">
        <f>'[3]12'!J38</f>
        <v>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1020</v>
      </c>
      <c r="G37" s="16">
        <f>'[3]12'!G39</f>
        <v>0</v>
      </c>
      <c r="H37" s="17">
        <f t="shared" si="27"/>
        <v>1340</v>
      </c>
      <c r="I37" s="15">
        <f>'[3]12'!J39</f>
        <v>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1020</v>
      </c>
      <c r="G38" s="16">
        <f>'[3]12'!G40</f>
        <v>0</v>
      </c>
      <c r="H38" s="17">
        <f t="shared" si="27"/>
        <v>1340</v>
      </c>
      <c r="I38" s="15">
        <f>'[3]12'!J40</f>
        <v>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1010</v>
      </c>
      <c r="G39" s="16">
        <f>'[3]12'!G41</f>
        <v>0</v>
      </c>
      <c r="H39" s="17">
        <f t="shared" si="27"/>
        <v>1330</v>
      </c>
      <c r="I39" s="15">
        <f>'[3]12'!J41</f>
        <v>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1010</v>
      </c>
      <c r="G40" s="16">
        <f>'[3]12'!G42</f>
        <v>0</v>
      </c>
      <c r="H40" s="17">
        <f t="shared" si="27"/>
        <v>1330</v>
      </c>
      <c r="I40" s="15">
        <f>'[3]12'!J42</f>
        <v>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1010</v>
      </c>
      <c r="G41" s="16">
        <f>'[3]12'!G43</f>
        <v>0</v>
      </c>
      <c r="H41" s="17">
        <f t="shared" si="27"/>
        <v>1330</v>
      </c>
      <c r="I41" s="15">
        <f>'[3]12'!J43</f>
        <v>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1010</v>
      </c>
      <c r="G42" s="16">
        <f>'[3]12'!G44</f>
        <v>0</v>
      </c>
      <c r="H42" s="17">
        <f t="shared" si="27"/>
        <v>1330</v>
      </c>
      <c r="I42" s="15">
        <f>'[3]12'!J44</f>
        <v>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1010</v>
      </c>
      <c r="G43" s="16">
        <f>'[3]12'!G45</f>
        <v>0</v>
      </c>
      <c r="H43" s="17">
        <f t="shared" si="27"/>
        <v>1330</v>
      </c>
      <c r="I43" s="15">
        <f>'[3]12'!J45</f>
        <v>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1010</v>
      </c>
      <c r="G44" s="16">
        <f>'[3]12'!G46</f>
        <v>0</v>
      </c>
      <c r="H44" s="17">
        <f t="shared" si="27"/>
        <v>1330</v>
      </c>
      <c r="I44" s="15">
        <f>'[3]12'!J46</f>
        <v>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1010</v>
      </c>
      <c r="G45" s="16">
        <f>'[3]12'!G47</f>
        <v>0</v>
      </c>
      <c r="H45" s="17">
        <f t="shared" si="27"/>
        <v>1330</v>
      </c>
      <c r="I45" s="15">
        <f>'[3]12'!J47</f>
        <v>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1010</v>
      </c>
      <c r="G46" s="16">
        <f>'[3]12'!G48</f>
        <v>0</v>
      </c>
      <c r="H46" s="17">
        <f t="shared" si="27"/>
        <v>1330</v>
      </c>
      <c r="I46" s="15">
        <f>'[3]12'!J48</f>
        <v>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1010</v>
      </c>
      <c r="G47" s="16">
        <f>'[3]12'!G49</f>
        <v>0</v>
      </c>
      <c r="H47" s="17">
        <f t="shared" si="27"/>
        <v>1330</v>
      </c>
      <c r="I47" s="15">
        <f>'[3]12'!J49</f>
        <v>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1010</v>
      </c>
      <c r="G48" s="16">
        <f>'[3]12'!G50</f>
        <v>0</v>
      </c>
      <c r="H48" s="17">
        <f t="shared" si="27"/>
        <v>1330</v>
      </c>
      <c r="I48" s="15">
        <f>'[3]12'!J50</f>
        <v>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1010</v>
      </c>
      <c r="G49" s="16">
        <f>'[3]12'!G51</f>
        <v>0</v>
      </c>
      <c r="H49" s="17">
        <f t="shared" si="27"/>
        <v>1330</v>
      </c>
      <c r="I49" s="15">
        <f>'[3]12'!J51</f>
        <v>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1010</v>
      </c>
      <c r="G50" s="16">
        <f>'[3]12'!G52</f>
        <v>0</v>
      </c>
      <c r="H50" s="17">
        <f t="shared" si="27"/>
        <v>1330</v>
      </c>
      <c r="I50" s="15">
        <f>'[3]12'!J52</f>
        <v>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990</v>
      </c>
      <c r="G51" s="16">
        <f>'[3]12'!G53</f>
        <v>0</v>
      </c>
      <c r="H51" s="17">
        <f t="shared" si="27"/>
        <v>1310</v>
      </c>
      <c r="I51" s="15">
        <f>'[3]12'!J53</f>
        <v>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990</v>
      </c>
      <c r="G52" s="16">
        <f>'[3]12'!G54</f>
        <v>0</v>
      </c>
      <c r="H52" s="17">
        <f t="shared" si="27"/>
        <v>1310</v>
      </c>
      <c r="I52" s="15">
        <f>'[3]12'!J54</f>
        <v>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990</v>
      </c>
      <c r="G53" s="16">
        <f>'[3]12'!G55</f>
        <v>0</v>
      </c>
      <c r="H53" s="17">
        <f t="shared" si="27"/>
        <v>1310</v>
      </c>
      <c r="I53" s="15">
        <f>'[3]12'!J55</f>
        <v>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990</v>
      </c>
      <c r="G54" s="16">
        <f>'[3]12'!G56</f>
        <v>0</v>
      </c>
      <c r="H54" s="17">
        <f t="shared" si="27"/>
        <v>1310</v>
      </c>
      <c r="I54" s="15">
        <f>'[3]12'!J56</f>
        <v>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990</v>
      </c>
      <c r="G55" s="16">
        <f>'[3]12'!G57</f>
        <v>0</v>
      </c>
      <c r="H55" s="17">
        <f t="shared" si="27"/>
        <v>1310</v>
      </c>
      <c r="I55" s="15">
        <f>'[3]12'!J57</f>
        <v>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990</v>
      </c>
      <c r="G56" s="16">
        <f>'[3]12'!G58</f>
        <v>0</v>
      </c>
      <c r="H56" s="17">
        <f t="shared" si="27"/>
        <v>1310</v>
      </c>
      <c r="I56" s="15">
        <f>'[3]12'!J58</f>
        <v>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990</v>
      </c>
      <c r="G57" s="16">
        <f>'[3]12'!G59</f>
        <v>0</v>
      </c>
      <c r="H57" s="17">
        <f t="shared" si="27"/>
        <v>1310</v>
      </c>
      <c r="I57" s="15">
        <f>'[3]12'!J59</f>
        <v>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990</v>
      </c>
      <c r="G58" s="16">
        <f>'[3]12'!G60</f>
        <v>0</v>
      </c>
      <c r="H58" s="17">
        <f t="shared" si="27"/>
        <v>1310</v>
      </c>
      <c r="I58" s="15">
        <f>'[3]12'!J60</f>
        <v>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990</v>
      </c>
      <c r="G59" s="16">
        <f>'[3]12'!G61</f>
        <v>0</v>
      </c>
      <c r="H59" s="17">
        <f t="shared" si="27"/>
        <v>1310</v>
      </c>
      <c r="I59" s="15">
        <f>'[3]12'!J61</f>
        <v>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990</v>
      </c>
      <c r="G60" s="16">
        <f>'[3]12'!G62</f>
        <v>0</v>
      </c>
      <c r="H60" s="17">
        <f t="shared" si="27"/>
        <v>1310</v>
      </c>
      <c r="I60" s="15">
        <f>'[3]12'!J62</f>
        <v>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990</v>
      </c>
      <c r="G61" s="16">
        <f>'[3]12'!G63</f>
        <v>0</v>
      </c>
      <c r="H61" s="17">
        <f t="shared" si="27"/>
        <v>1310</v>
      </c>
      <c r="I61" s="15">
        <f>'[3]12'!J63</f>
        <v>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990</v>
      </c>
      <c r="G62" s="16">
        <f>'[3]12'!G64</f>
        <v>0</v>
      </c>
      <c r="H62" s="17">
        <f t="shared" si="27"/>
        <v>1310</v>
      </c>
      <c r="I62" s="15">
        <f>'[3]12'!J64</f>
        <v>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990</v>
      </c>
      <c r="G63" s="16">
        <f>'[3]12'!G65</f>
        <v>0</v>
      </c>
      <c r="H63" s="17">
        <f t="shared" si="27"/>
        <v>1310</v>
      </c>
      <c r="I63" s="15">
        <f>'[3]12'!J65</f>
        <v>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990</v>
      </c>
      <c r="G64" s="16">
        <f>'[3]12'!G66</f>
        <v>0</v>
      </c>
      <c r="H64" s="17">
        <f t="shared" si="27"/>
        <v>1310</v>
      </c>
      <c r="I64" s="15">
        <f>'[3]12'!J66</f>
        <v>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990</v>
      </c>
      <c r="G65" s="16">
        <f>'[3]12'!G67</f>
        <v>0</v>
      </c>
      <c r="H65" s="17">
        <f t="shared" si="27"/>
        <v>1310</v>
      </c>
      <c r="I65" s="15">
        <f>'[3]12'!J67</f>
        <v>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990</v>
      </c>
      <c r="G66" s="16">
        <f>'[3]12'!G68</f>
        <v>0</v>
      </c>
      <c r="H66" s="17">
        <f t="shared" si="27"/>
        <v>1310</v>
      </c>
      <c r="I66" s="15">
        <f>'[3]12'!J68</f>
        <v>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990</v>
      </c>
      <c r="G67" s="16">
        <f>'[3]12'!G69</f>
        <v>0</v>
      </c>
      <c r="H67" s="17">
        <f t="shared" si="27"/>
        <v>1310</v>
      </c>
      <c r="I67" s="15">
        <f>'[3]12'!J69</f>
        <v>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990</v>
      </c>
      <c r="G68" s="16">
        <f>'[3]12'!G70</f>
        <v>0</v>
      </c>
      <c r="H68" s="17">
        <f t="shared" si="27"/>
        <v>1310</v>
      </c>
      <c r="I68" s="15">
        <f>'[3]12'!J70</f>
        <v>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990</v>
      </c>
      <c r="G69" s="16">
        <f>'[3]12'!G71</f>
        <v>0</v>
      </c>
      <c r="H69" s="17">
        <f t="shared" ref="H69:H98" si="59">SUM(B69:G69)</f>
        <v>1310</v>
      </c>
      <c r="I69" s="15">
        <f>'[3]12'!J71</f>
        <v>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990</v>
      </c>
      <c r="G70" s="16">
        <f>'[3]12'!G72</f>
        <v>0</v>
      </c>
      <c r="H70" s="17">
        <f t="shared" si="59"/>
        <v>1310</v>
      </c>
      <c r="I70" s="15">
        <f>'[3]12'!J72</f>
        <v>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990</v>
      </c>
      <c r="G71" s="16">
        <f>'[3]12'!G73</f>
        <v>0</v>
      </c>
      <c r="H71" s="17">
        <f t="shared" si="59"/>
        <v>1310</v>
      </c>
      <c r="I71" s="15">
        <f>'[3]12'!J73</f>
        <v>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990</v>
      </c>
      <c r="G72" s="16">
        <f>'[3]12'!G74</f>
        <v>0</v>
      </c>
      <c r="H72" s="17">
        <f t="shared" si="59"/>
        <v>1310</v>
      </c>
      <c r="I72" s="15">
        <f>'[3]12'!J74</f>
        <v>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990</v>
      </c>
      <c r="G73" s="16">
        <f>'[3]12'!G75</f>
        <v>0</v>
      </c>
      <c r="H73" s="17">
        <f t="shared" si="59"/>
        <v>1310</v>
      </c>
      <c r="I73" s="15">
        <f>'[3]12'!J75</f>
        <v>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990</v>
      </c>
      <c r="G74" s="16">
        <f>'[3]12'!G76</f>
        <v>0</v>
      </c>
      <c r="H74" s="17">
        <f t="shared" si="59"/>
        <v>1310</v>
      </c>
      <c r="I74" s="15">
        <f>'[3]12'!J76</f>
        <v>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1000</v>
      </c>
      <c r="G75" s="16">
        <f>'[3]12'!G77</f>
        <v>0</v>
      </c>
      <c r="H75" s="17">
        <f t="shared" si="59"/>
        <v>1320</v>
      </c>
      <c r="I75" s="15">
        <f>'[3]12'!J77</f>
        <v>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1000</v>
      </c>
      <c r="G76" s="16">
        <f>'[3]12'!G78</f>
        <v>0</v>
      </c>
      <c r="H76" s="17">
        <f t="shared" si="59"/>
        <v>1320</v>
      </c>
      <c r="I76" s="15">
        <f>'[3]12'!J78</f>
        <v>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1000</v>
      </c>
      <c r="G77" s="16">
        <f>'[3]12'!G79</f>
        <v>0</v>
      </c>
      <c r="H77" s="17">
        <f t="shared" si="59"/>
        <v>1320</v>
      </c>
      <c r="I77" s="15">
        <f>'[3]12'!J79</f>
        <v>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1000</v>
      </c>
      <c r="G78" s="16">
        <f>'[3]12'!G80</f>
        <v>0</v>
      </c>
      <c r="H78" s="17">
        <f t="shared" si="59"/>
        <v>1320</v>
      </c>
      <c r="I78" s="15">
        <f>'[3]12'!J80</f>
        <v>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1000</v>
      </c>
      <c r="G79" s="16">
        <f>'[3]12'!G81</f>
        <v>0</v>
      </c>
      <c r="H79" s="17">
        <f t="shared" si="59"/>
        <v>1320</v>
      </c>
      <c r="I79" s="15">
        <f>'[3]12'!J81</f>
        <v>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1000</v>
      </c>
      <c r="G80" s="16">
        <f>'[3]12'!G82</f>
        <v>0</v>
      </c>
      <c r="H80" s="17">
        <f t="shared" si="59"/>
        <v>1320</v>
      </c>
      <c r="I80" s="15">
        <f>'[3]12'!J82</f>
        <v>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1000</v>
      </c>
      <c r="G81" s="16">
        <f>'[3]12'!G83</f>
        <v>0</v>
      </c>
      <c r="H81" s="17">
        <f t="shared" si="59"/>
        <v>1320</v>
      </c>
      <c r="I81" s="15">
        <f>'[3]12'!J83</f>
        <v>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1000</v>
      </c>
      <c r="G82" s="16">
        <f>'[3]12'!G84</f>
        <v>0</v>
      </c>
      <c r="H82" s="17">
        <f t="shared" si="59"/>
        <v>1320</v>
      </c>
      <c r="I82" s="15">
        <f>'[3]12'!J84</f>
        <v>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1000</v>
      </c>
      <c r="G83" s="16">
        <f>'[3]12'!G85</f>
        <v>0</v>
      </c>
      <c r="H83" s="17">
        <f t="shared" si="59"/>
        <v>1320</v>
      </c>
      <c r="I83" s="15">
        <f>'[3]12'!J85</f>
        <v>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1000</v>
      </c>
      <c r="G84" s="16">
        <f>'[3]12'!G86</f>
        <v>0</v>
      </c>
      <c r="H84" s="17">
        <f t="shared" si="59"/>
        <v>1320</v>
      </c>
      <c r="I84" s="15">
        <f>'[3]12'!J86</f>
        <v>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1000</v>
      </c>
      <c r="G85" s="16">
        <f>'[3]12'!G87</f>
        <v>0</v>
      </c>
      <c r="H85" s="17">
        <f t="shared" si="59"/>
        <v>1320</v>
      </c>
      <c r="I85" s="15">
        <f>'[3]12'!J87</f>
        <v>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1000</v>
      </c>
      <c r="G86" s="16">
        <f>'[3]12'!G88</f>
        <v>0</v>
      </c>
      <c r="H86" s="17">
        <f t="shared" si="59"/>
        <v>1320</v>
      </c>
      <c r="I86" s="15">
        <f>'[3]12'!J88</f>
        <v>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1000</v>
      </c>
      <c r="G87" s="16">
        <f>'[3]12'!G89</f>
        <v>0</v>
      </c>
      <c r="H87" s="17">
        <f t="shared" si="59"/>
        <v>1320</v>
      </c>
      <c r="I87" s="15">
        <f>'[3]12'!J89</f>
        <v>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1000</v>
      </c>
      <c r="G88" s="16">
        <f>'[3]12'!G90</f>
        <v>0</v>
      </c>
      <c r="H88" s="17">
        <f t="shared" si="59"/>
        <v>1320</v>
      </c>
      <c r="I88" s="15">
        <f>'[3]12'!J90</f>
        <v>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1000</v>
      </c>
      <c r="G89" s="16">
        <f>'[3]12'!G91</f>
        <v>0</v>
      </c>
      <c r="H89" s="17">
        <f t="shared" si="59"/>
        <v>1320</v>
      </c>
      <c r="I89" s="15">
        <f>'[3]12'!J91</f>
        <v>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1000</v>
      </c>
      <c r="G90" s="16">
        <f>'[3]12'!G92</f>
        <v>0</v>
      </c>
      <c r="H90" s="17">
        <f t="shared" si="59"/>
        <v>1320</v>
      </c>
      <c r="I90" s="15">
        <f>'[3]12'!J92</f>
        <v>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1000</v>
      </c>
      <c r="G91" s="16">
        <f>'[3]12'!G93</f>
        <v>0</v>
      </c>
      <c r="H91" s="17">
        <f t="shared" si="59"/>
        <v>1320</v>
      </c>
      <c r="I91" s="15">
        <f>'[3]12'!J93</f>
        <v>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1000</v>
      </c>
      <c r="G92" s="16">
        <f>'[3]12'!G94</f>
        <v>0</v>
      </c>
      <c r="H92" s="17">
        <f t="shared" si="59"/>
        <v>1320</v>
      </c>
      <c r="I92" s="15">
        <f>'[3]12'!J94</f>
        <v>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1000</v>
      </c>
      <c r="G93" s="16">
        <f>'[3]12'!G95</f>
        <v>0</v>
      </c>
      <c r="H93" s="17">
        <f t="shared" si="59"/>
        <v>1320</v>
      </c>
      <c r="I93" s="15">
        <f>'[3]12'!J95</f>
        <v>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1000</v>
      </c>
      <c r="G94" s="16">
        <f>'[3]12'!G96</f>
        <v>0</v>
      </c>
      <c r="H94" s="17">
        <f t="shared" si="59"/>
        <v>1320</v>
      </c>
      <c r="I94" s="15">
        <f>'[3]12'!J96</f>
        <v>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30</v>
      </c>
      <c r="D95" s="16">
        <f>'[3]12'!D97</f>
        <v>0</v>
      </c>
      <c r="E95" s="16">
        <f>'[3]12'!E97</f>
        <v>0</v>
      </c>
      <c r="F95" s="16">
        <f>'[3]12'!F97</f>
        <v>970</v>
      </c>
      <c r="G95" s="16">
        <f>'[3]12'!G97</f>
        <v>0</v>
      </c>
      <c r="H95" s="17">
        <f t="shared" si="59"/>
        <v>1320</v>
      </c>
      <c r="I95" s="15">
        <f>'[3]12'!J97</f>
        <v>0</v>
      </c>
      <c r="J95" s="16">
        <f>'[3]12'!K97</f>
        <v>30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30</v>
      </c>
      <c r="P95" s="18">
        <f>frq!C95</f>
        <v>1</v>
      </c>
      <c r="Q95" s="15">
        <f t="shared" si="33"/>
        <v>0</v>
      </c>
      <c r="R95" s="16">
        <f t="shared" si="33"/>
        <v>30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30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30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30</v>
      </c>
      <c r="D96" s="16">
        <f>'[3]12'!D98</f>
        <v>0</v>
      </c>
      <c r="E96" s="16">
        <f>'[3]12'!E98</f>
        <v>0</v>
      </c>
      <c r="F96" s="16">
        <f>'[3]12'!F98</f>
        <v>970</v>
      </c>
      <c r="G96" s="16">
        <f>'[3]12'!G98</f>
        <v>0</v>
      </c>
      <c r="H96" s="17">
        <f t="shared" si="59"/>
        <v>1320</v>
      </c>
      <c r="I96" s="15">
        <f>'[3]12'!J98</f>
        <v>0</v>
      </c>
      <c r="J96" s="16">
        <f>'[3]12'!K98</f>
        <v>30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30</v>
      </c>
      <c r="P96" s="18">
        <f>frq!C96</f>
        <v>1</v>
      </c>
      <c r="Q96" s="15">
        <f t="shared" si="33"/>
        <v>0</v>
      </c>
      <c r="R96" s="16">
        <f t="shared" si="33"/>
        <v>30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30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30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30</v>
      </c>
      <c r="D97" s="16">
        <f>'[3]12'!D99</f>
        <v>0</v>
      </c>
      <c r="E97" s="16">
        <f>'[3]12'!E99</f>
        <v>0</v>
      </c>
      <c r="F97" s="16">
        <f>'[3]12'!F99</f>
        <v>970</v>
      </c>
      <c r="G97" s="16">
        <f>'[3]12'!G99</f>
        <v>0</v>
      </c>
      <c r="H97" s="17">
        <f t="shared" si="59"/>
        <v>1320</v>
      </c>
      <c r="I97" s="15">
        <f>'[3]12'!J99</f>
        <v>0</v>
      </c>
      <c r="J97" s="16">
        <f>'[3]12'!K99</f>
        <v>30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30</v>
      </c>
      <c r="P97" s="18">
        <f>frq!C97</f>
        <v>1</v>
      </c>
      <c r="Q97" s="15">
        <f t="shared" si="33"/>
        <v>0</v>
      </c>
      <c r="R97" s="16">
        <f t="shared" si="33"/>
        <v>30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30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30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30</v>
      </c>
      <c r="D98" s="16">
        <f>'[3]12'!D100</f>
        <v>0</v>
      </c>
      <c r="E98" s="16">
        <f>'[3]12'!E100</f>
        <v>0</v>
      </c>
      <c r="F98" s="16">
        <f>'[3]12'!F100</f>
        <v>970</v>
      </c>
      <c r="G98" s="16">
        <f>'[3]12'!G100</f>
        <v>0</v>
      </c>
      <c r="H98" s="17">
        <f t="shared" si="59"/>
        <v>1320</v>
      </c>
      <c r="I98" s="15">
        <f>'[3]12'!J100</f>
        <v>0</v>
      </c>
      <c r="J98" s="16">
        <f>'[3]12'!K100</f>
        <v>30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30</v>
      </c>
      <c r="P98" s="18">
        <f>frq!C98</f>
        <v>1</v>
      </c>
      <c r="Q98" s="15">
        <f t="shared" si="33"/>
        <v>0</v>
      </c>
      <c r="R98" s="16">
        <f t="shared" si="33"/>
        <v>30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30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30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0.03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0.03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0.03</v>
      </c>
      <c r="P99" s="15">
        <f t="shared" si="62"/>
        <v>2.4E-2</v>
      </c>
      <c r="Q99" s="15">
        <f t="shared" si="62"/>
        <v>0</v>
      </c>
      <c r="R99" s="15">
        <f t="shared" si="62"/>
        <v>0.03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0.03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0.03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0.03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45669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45669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190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190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230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3.6850000000000001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13"/>
      <c r="I35">
        <f>BRPL_EOD!AA35+BRPL_EOD!AB35</f>
        <v>15.57</v>
      </c>
      <c r="J35">
        <f>BYPL_EOD!AA35+BYPL_EOD!AB35</f>
        <v>8.52</v>
      </c>
      <c r="K35">
        <f>MES_EOD!AA35+MES_EOD!AB35</f>
        <v>0</v>
      </c>
      <c r="L35">
        <f>NDMC_EOD!AA35+NDMC_EOD!AB35</f>
        <v>1.86</v>
      </c>
      <c r="M35">
        <f>TPDDL_EOD!AA35+TPDDL_EOD!AB35</f>
        <v>11.12</v>
      </c>
      <c r="N35">
        <f t="shared" si="0"/>
        <v>37.07</v>
      </c>
      <c r="O35" s="113">
        <f t="shared" si="1"/>
        <v>0.53000000000000114</v>
      </c>
      <c r="P35">
        <v>15.792608578365256</v>
      </c>
      <c r="Q35">
        <v>8.6418127866199086</v>
      </c>
      <c r="R35">
        <v>0</v>
      </c>
      <c r="S35">
        <v>1.8865929322902619</v>
      </c>
      <c r="T35">
        <v>11.278985702724574</v>
      </c>
      <c r="U35" s="115">
        <f t="shared" si="2"/>
        <v>37.6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13"/>
      <c r="I36">
        <f>BRPL_EOD!AA36+BRPL_EOD!AB36</f>
        <v>15.57</v>
      </c>
      <c r="J36">
        <f>BYPL_EOD!AA36+BYPL_EOD!AB36</f>
        <v>8.52</v>
      </c>
      <c r="K36">
        <f>MES_EOD!AA36+MES_EOD!AB36</f>
        <v>0</v>
      </c>
      <c r="L36">
        <f>NDMC_EOD!AA36+NDMC_EOD!AB36</f>
        <v>1.86</v>
      </c>
      <c r="M36">
        <f>TPDDL_EOD!AA36+TPDDL_EOD!AB36</f>
        <v>11.12</v>
      </c>
      <c r="N36">
        <f t="shared" si="0"/>
        <v>37.07</v>
      </c>
      <c r="O36" s="113">
        <f t="shared" si="1"/>
        <v>0.53000000000000114</v>
      </c>
      <c r="P36">
        <v>15.792608578365256</v>
      </c>
      <c r="Q36">
        <v>8.6418127866199086</v>
      </c>
      <c r="R36">
        <v>0</v>
      </c>
      <c r="S36">
        <v>1.8865929322902619</v>
      </c>
      <c r="T36">
        <v>11.278985702724574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13"/>
      <c r="I37">
        <f>BRPL_EOD!AA37+BRPL_EOD!AB37</f>
        <v>15.76</v>
      </c>
      <c r="J37">
        <f>BYPL_EOD!AA37+BYPL_EOD!AB37</f>
        <v>8.6300000000000008</v>
      </c>
      <c r="K37">
        <f>MES_EOD!AA37+MES_EOD!AB37</f>
        <v>0</v>
      </c>
      <c r="L37">
        <f>NDMC_EOD!AA37+NDMC_EOD!AB37</f>
        <v>1.88</v>
      </c>
      <c r="M37">
        <f>TPDDL_EOD!AA37+TPDDL_EOD!AB37</f>
        <v>11.26</v>
      </c>
      <c r="N37">
        <f t="shared" si="0"/>
        <v>37.53</v>
      </c>
      <c r="O37" s="113">
        <f t="shared" si="1"/>
        <v>7.0000000000000284E-2</v>
      </c>
      <c r="P37">
        <v>15.78939515054623</v>
      </c>
      <c r="Q37">
        <v>8.6460964561683991</v>
      </c>
      <c r="R37">
        <v>0</v>
      </c>
      <c r="S37">
        <v>1.8835065281108445</v>
      </c>
      <c r="T37">
        <v>11.281001865174527</v>
      </c>
      <c r="U37" s="115">
        <f t="shared" si="2"/>
        <v>37.599999999999994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13"/>
      <c r="I38">
        <f>BRPL_EOD!AA38+BRPL_EOD!AB38</f>
        <v>15.76</v>
      </c>
      <c r="J38">
        <f>BYPL_EOD!AA38+BYPL_EOD!AB38</f>
        <v>8.6300000000000008</v>
      </c>
      <c r="K38">
        <f>MES_EOD!AA38+MES_EOD!AB38</f>
        <v>0</v>
      </c>
      <c r="L38">
        <f>NDMC_EOD!AA38+NDMC_EOD!AB38</f>
        <v>1.88</v>
      </c>
      <c r="M38">
        <f>TPDDL_EOD!AA38+TPDDL_EOD!AB38</f>
        <v>11.26</v>
      </c>
      <c r="N38">
        <f t="shared" si="0"/>
        <v>37.53</v>
      </c>
      <c r="O38" s="113">
        <f t="shared" si="1"/>
        <v>7.0000000000000284E-2</v>
      </c>
      <c r="P38">
        <v>15.78939515054623</v>
      </c>
      <c r="Q38">
        <v>8.6460964561683991</v>
      </c>
      <c r="R38">
        <v>0</v>
      </c>
      <c r="S38">
        <v>1.8835065281108445</v>
      </c>
      <c r="T38">
        <v>11.281001865174527</v>
      </c>
      <c r="U38" s="115">
        <f t="shared" si="2"/>
        <v>37.599999999999994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13"/>
      <c r="I39">
        <f>BRPL_EOD!AA39+BRPL_EOD!AB39</f>
        <v>15.76</v>
      </c>
      <c r="J39">
        <f>BYPL_EOD!AA39+BYPL_EOD!AB39</f>
        <v>8.6300000000000008</v>
      </c>
      <c r="K39">
        <f>MES_EOD!AA39+MES_EOD!AB39</f>
        <v>0</v>
      </c>
      <c r="L39">
        <f>NDMC_EOD!AA39+NDMC_EOD!AB39</f>
        <v>1.88</v>
      </c>
      <c r="M39">
        <f>TPDDL_EOD!AA39+TPDDL_EOD!AB39</f>
        <v>11.26</v>
      </c>
      <c r="N39">
        <f t="shared" si="0"/>
        <v>37.53</v>
      </c>
      <c r="O39" s="113">
        <f t="shared" si="1"/>
        <v>-0.23000000000000398</v>
      </c>
      <c r="P39">
        <v>15.663415933919529</v>
      </c>
      <c r="Q39">
        <v>8.5771116440181192</v>
      </c>
      <c r="R39">
        <v>0</v>
      </c>
      <c r="S39">
        <v>1.8684785504929387</v>
      </c>
      <c r="T39">
        <v>11.190993871569409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13"/>
      <c r="I40">
        <f>BRPL_EOD!AA40+BRPL_EOD!AB40</f>
        <v>15.76</v>
      </c>
      <c r="J40">
        <f>BYPL_EOD!AA40+BYPL_EOD!AB40</f>
        <v>8.6300000000000008</v>
      </c>
      <c r="K40">
        <f>MES_EOD!AA40+MES_EOD!AB40</f>
        <v>0</v>
      </c>
      <c r="L40">
        <f>NDMC_EOD!AA40+NDMC_EOD!AB40</f>
        <v>1.88</v>
      </c>
      <c r="M40">
        <f>TPDDL_EOD!AA40+TPDDL_EOD!AB40</f>
        <v>11.26</v>
      </c>
      <c r="N40">
        <f t="shared" si="0"/>
        <v>37.53</v>
      </c>
      <c r="O40" s="113">
        <f t="shared" si="1"/>
        <v>-0.23000000000000398</v>
      </c>
      <c r="P40">
        <v>15.663415933919529</v>
      </c>
      <c r="Q40">
        <v>8.5771116440181192</v>
      </c>
      <c r="R40">
        <v>0</v>
      </c>
      <c r="S40">
        <v>1.8684785504929387</v>
      </c>
      <c r="T40">
        <v>11.190993871569409</v>
      </c>
      <c r="U40" s="115">
        <f t="shared" si="2"/>
        <v>37.299999999999997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13"/>
      <c r="I41">
        <f>BRPL_EOD!AA41+BRPL_EOD!AB41</f>
        <v>15.76</v>
      </c>
      <c r="J41">
        <f>BYPL_EOD!AA41+BYPL_EOD!AB41</f>
        <v>8.6300000000000008</v>
      </c>
      <c r="K41">
        <f>MES_EOD!AA41+MES_EOD!AB41</f>
        <v>0</v>
      </c>
      <c r="L41">
        <f>NDMC_EOD!AA41+NDMC_EOD!AB41</f>
        <v>1.88</v>
      </c>
      <c r="M41">
        <f>TPDDL_EOD!AA41+TPDDL_EOD!AB41</f>
        <v>11.26</v>
      </c>
      <c r="N41">
        <f t="shared" si="0"/>
        <v>37.53</v>
      </c>
      <c r="O41" s="113">
        <f t="shared" si="1"/>
        <v>-0.23000000000000398</v>
      </c>
      <c r="P41">
        <v>15.663415933919529</v>
      </c>
      <c r="Q41">
        <v>8.5771116440181192</v>
      </c>
      <c r="R41">
        <v>0</v>
      </c>
      <c r="S41">
        <v>1.8684785504929387</v>
      </c>
      <c r="T41">
        <v>11.190993871569409</v>
      </c>
      <c r="U41" s="115">
        <f t="shared" si="2"/>
        <v>37.299999999999997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13"/>
      <c r="I42">
        <f>BRPL_EOD!AA42+BRPL_EOD!AB42</f>
        <v>15.76</v>
      </c>
      <c r="J42">
        <f>BYPL_EOD!AA42+BYPL_EOD!AB42</f>
        <v>8.6300000000000008</v>
      </c>
      <c r="K42">
        <f>MES_EOD!AA42+MES_EOD!AB42</f>
        <v>0</v>
      </c>
      <c r="L42">
        <f>NDMC_EOD!AA42+NDMC_EOD!AB42</f>
        <v>1.88</v>
      </c>
      <c r="M42">
        <f>TPDDL_EOD!AA42+TPDDL_EOD!AB42</f>
        <v>11.26</v>
      </c>
      <c r="N42">
        <f t="shared" si="0"/>
        <v>37.53</v>
      </c>
      <c r="O42" s="113">
        <f t="shared" si="1"/>
        <v>-0.23000000000000398</v>
      </c>
      <c r="P42">
        <v>15.663415933919529</v>
      </c>
      <c r="Q42">
        <v>8.5771116440181192</v>
      </c>
      <c r="R42">
        <v>0</v>
      </c>
      <c r="S42">
        <v>1.8684785504929387</v>
      </c>
      <c r="T42">
        <v>11.190993871569409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13"/>
      <c r="I43">
        <f>BRPL_EOD!AA43+BRPL_EOD!AB43</f>
        <v>15.76</v>
      </c>
      <c r="J43">
        <f>BYPL_EOD!AA43+BYPL_EOD!AB43</f>
        <v>8.6300000000000008</v>
      </c>
      <c r="K43">
        <f>MES_EOD!AA43+MES_EOD!AB43</f>
        <v>0</v>
      </c>
      <c r="L43">
        <f>NDMC_EOD!AA43+NDMC_EOD!AB43</f>
        <v>1.88</v>
      </c>
      <c r="M43">
        <f>TPDDL_EOD!AA43+TPDDL_EOD!AB43</f>
        <v>11.26</v>
      </c>
      <c r="N43">
        <f t="shared" si="0"/>
        <v>37.53</v>
      </c>
      <c r="O43" s="113">
        <f t="shared" si="1"/>
        <v>-0.23000000000000398</v>
      </c>
      <c r="P43">
        <v>15.663415933919529</v>
      </c>
      <c r="Q43">
        <v>8.5771116440181192</v>
      </c>
      <c r="R43">
        <v>0</v>
      </c>
      <c r="S43">
        <v>1.8684785504929387</v>
      </c>
      <c r="T43">
        <v>11.190993871569409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13"/>
      <c r="I44">
        <f>BRPL_EOD!AA44+BRPL_EOD!AB44</f>
        <v>15.76</v>
      </c>
      <c r="J44">
        <f>BYPL_EOD!AA44+BYPL_EOD!AB44</f>
        <v>8.6300000000000008</v>
      </c>
      <c r="K44">
        <f>MES_EOD!AA44+MES_EOD!AB44</f>
        <v>0</v>
      </c>
      <c r="L44">
        <f>NDMC_EOD!AA44+NDMC_EOD!AB44</f>
        <v>1.88</v>
      </c>
      <c r="M44">
        <f>TPDDL_EOD!AA44+TPDDL_EOD!AB44</f>
        <v>11.26</v>
      </c>
      <c r="N44">
        <f t="shared" si="0"/>
        <v>37.53</v>
      </c>
      <c r="O44" s="113">
        <f t="shared" si="1"/>
        <v>-0.23000000000000398</v>
      </c>
      <c r="P44">
        <v>15.663415933919529</v>
      </c>
      <c r="Q44">
        <v>8.5771116440181192</v>
      </c>
      <c r="R44">
        <v>0</v>
      </c>
      <c r="S44">
        <v>1.8684785504929387</v>
      </c>
      <c r="T44">
        <v>11.190993871569409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13"/>
      <c r="I45">
        <f>BRPL_EOD!AA45+BRPL_EOD!AB45</f>
        <v>15.76</v>
      </c>
      <c r="J45">
        <f>BYPL_EOD!AA45+BYPL_EOD!AB45</f>
        <v>8.6300000000000008</v>
      </c>
      <c r="K45">
        <f>MES_EOD!AA45+MES_EOD!AB45</f>
        <v>0</v>
      </c>
      <c r="L45">
        <f>NDMC_EOD!AA45+NDMC_EOD!AB45</f>
        <v>1.88</v>
      </c>
      <c r="M45">
        <f>TPDDL_EOD!AA45+TPDDL_EOD!AB45</f>
        <v>11.26</v>
      </c>
      <c r="N45">
        <f t="shared" si="0"/>
        <v>37.53</v>
      </c>
      <c r="O45" s="113">
        <f t="shared" si="1"/>
        <v>-0.23000000000000398</v>
      </c>
      <c r="P45">
        <v>15.663415933919529</v>
      </c>
      <c r="Q45">
        <v>8.5771116440181192</v>
      </c>
      <c r="R45">
        <v>0</v>
      </c>
      <c r="S45">
        <v>1.8684785504929387</v>
      </c>
      <c r="T45">
        <v>11.190993871569409</v>
      </c>
      <c r="U45" s="115">
        <f t="shared" si="2"/>
        <v>37.299999999999997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13"/>
      <c r="I46">
        <f>BRPL_EOD!AA46+BRPL_EOD!AB46</f>
        <v>15.76</v>
      </c>
      <c r="J46">
        <f>BYPL_EOD!AA46+BYPL_EOD!AB46</f>
        <v>8.6300000000000008</v>
      </c>
      <c r="K46">
        <f>MES_EOD!AA46+MES_EOD!AB46</f>
        <v>0</v>
      </c>
      <c r="L46">
        <f>NDMC_EOD!AA46+NDMC_EOD!AB46</f>
        <v>1.88</v>
      </c>
      <c r="M46">
        <f>TPDDL_EOD!AA46+TPDDL_EOD!AB46</f>
        <v>11.26</v>
      </c>
      <c r="N46">
        <f t="shared" si="0"/>
        <v>37.53</v>
      </c>
      <c r="O46" s="113">
        <f t="shared" si="1"/>
        <v>-0.23000000000000398</v>
      </c>
      <c r="P46">
        <v>15.663415933919529</v>
      </c>
      <c r="Q46">
        <v>8.5771116440181192</v>
      </c>
      <c r="R46">
        <v>0</v>
      </c>
      <c r="S46">
        <v>1.8684785504929387</v>
      </c>
      <c r="T46">
        <v>11.190993871569409</v>
      </c>
      <c r="U46" s="115">
        <f t="shared" si="2"/>
        <v>37.299999999999997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0.22999999999999687</v>
      </c>
      <c r="P47">
        <v>16.086603624901496</v>
      </c>
      <c r="Q47">
        <v>8.8028631468347776</v>
      </c>
      <c r="R47">
        <v>0</v>
      </c>
      <c r="S47">
        <v>1.9215392697662199</v>
      </c>
      <c r="T47">
        <v>11.488993958497504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0.22999999999999687</v>
      </c>
      <c r="P48">
        <v>16.086603624901496</v>
      </c>
      <c r="Q48">
        <v>8.8028631468347776</v>
      </c>
      <c r="R48">
        <v>0</v>
      </c>
      <c r="S48">
        <v>1.9215392697662199</v>
      </c>
      <c r="T48">
        <v>11.488993958497504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0.22999999999999687</v>
      </c>
      <c r="P49">
        <v>16.086603624901496</v>
      </c>
      <c r="Q49">
        <v>8.8028631468347776</v>
      </c>
      <c r="R49">
        <v>0</v>
      </c>
      <c r="S49">
        <v>1.9215392697662199</v>
      </c>
      <c r="T49">
        <v>11.488993958497504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0.22999999999999687</v>
      </c>
      <c r="P50">
        <v>16.086603624901496</v>
      </c>
      <c r="Q50">
        <v>8.8028631468347776</v>
      </c>
      <c r="R50">
        <v>0</v>
      </c>
      <c r="S50">
        <v>1.9215392697662199</v>
      </c>
      <c r="T50">
        <v>11.488993958497504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0.22999999999999687</v>
      </c>
      <c r="P51">
        <v>16.086603624901496</v>
      </c>
      <c r="Q51">
        <v>8.8028631468347776</v>
      </c>
      <c r="R51">
        <v>0</v>
      </c>
      <c r="S51">
        <v>1.9215392697662199</v>
      </c>
      <c r="T51">
        <v>11.488993958497504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13"/>
      <c r="I52">
        <f>BRPL_EOD!AA52+BRPL_EOD!AB52</f>
        <v>15.99</v>
      </c>
      <c r="J52">
        <f>BYPL_EOD!AA52+BYPL_EOD!AB52</f>
        <v>8.75</v>
      </c>
      <c r="K52">
        <f>MES_EOD!AA52+MES_EOD!AB52</f>
        <v>0</v>
      </c>
      <c r="L52">
        <f>NDMC_EOD!AA52+NDMC_EOD!AB52</f>
        <v>1.91</v>
      </c>
      <c r="M52">
        <f>TPDDL_EOD!AA52+TPDDL_EOD!AB52</f>
        <v>11.42</v>
      </c>
      <c r="N52">
        <f t="shared" si="0"/>
        <v>38.07</v>
      </c>
      <c r="O52" s="113">
        <f t="shared" si="1"/>
        <v>0.22999999999999687</v>
      </c>
      <c r="P52">
        <v>16.086603624901496</v>
      </c>
      <c r="Q52">
        <v>8.8028631468347776</v>
      </c>
      <c r="R52">
        <v>0</v>
      </c>
      <c r="S52">
        <v>1.9215392697662199</v>
      </c>
      <c r="T52">
        <v>11.488993958497504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13"/>
      <c r="I53">
        <f>BRPL_EOD!AA53+BRPL_EOD!AB53</f>
        <v>15.99</v>
      </c>
      <c r="J53">
        <f>BYPL_EOD!AA53+BYPL_EOD!AB53</f>
        <v>8.75</v>
      </c>
      <c r="K53">
        <f>MES_EOD!AA53+MES_EOD!AB53</f>
        <v>0</v>
      </c>
      <c r="L53">
        <f>NDMC_EOD!AA53+NDMC_EOD!AB53</f>
        <v>1.91</v>
      </c>
      <c r="M53">
        <f>TPDDL_EOD!AA53+TPDDL_EOD!AB53</f>
        <v>11.42</v>
      </c>
      <c r="N53">
        <f t="shared" si="0"/>
        <v>38.07</v>
      </c>
      <c r="O53" s="113">
        <f t="shared" si="1"/>
        <v>0.22999999999999687</v>
      </c>
      <c r="P53">
        <v>16.086603624901496</v>
      </c>
      <c r="Q53">
        <v>8.8028631468347776</v>
      </c>
      <c r="R53">
        <v>0</v>
      </c>
      <c r="S53">
        <v>1.9215392697662199</v>
      </c>
      <c r="T53">
        <v>11.488993958497504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13"/>
      <c r="I54">
        <f>BRPL_EOD!AA54+BRPL_EOD!AB54</f>
        <v>15.99</v>
      </c>
      <c r="J54">
        <f>BYPL_EOD!AA54+BYPL_EOD!AB54</f>
        <v>8.75</v>
      </c>
      <c r="K54">
        <f>MES_EOD!AA54+MES_EOD!AB54</f>
        <v>0</v>
      </c>
      <c r="L54">
        <f>NDMC_EOD!AA54+NDMC_EOD!AB54</f>
        <v>1.91</v>
      </c>
      <c r="M54">
        <f>TPDDL_EOD!AA54+TPDDL_EOD!AB54</f>
        <v>11.42</v>
      </c>
      <c r="N54">
        <f t="shared" si="0"/>
        <v>38.07</v>
      </c>
      <c r="O54" s="113">
        <f t="shared" si="1"/>
        <v>0.22999999999999687</v>
      </c>
      <c r="P54">
        <v>16.086603624901496</v>
      </c>
      <c r="Q54">
        <v>8.8028631468347776</v>
      </c>
      <c r="R54">
        <v>0</v>
      </c>
      <c r="S54">
        <v>1.9215392697662199</v>
      </c>
      <c r="T54">
        <v>11.488993958497504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13"/>
      <c r="I55">
        <f>BRPL_EOD!AA55+BRPL_EOD!AB55</f>
        <v>15.99</v>
      </c>
      <c r="J55">
        <f>BYPL_EOD!AA55+BYPL_EOD!AB55</f>
        <v>8.75</v>
      </c>
      <c r="K55">
        <f>MES_EOD!AA55+MES_EOD!AB55</f>
        <v>0</v>
      </c>
      <c r="L55">
        <f>NDMC_EOD!AA55+NDMC_EOD!AB55</f>
        <v>1.91</v>
      </c>
      <c r="M55">
        <f>TPDDL_EOD!AA55+TPDDL_EOD!AB55</f>
        <v>11.42</v>
      </c>
      <c r="N55">
        <f t="shared" si="0"/>
        <v>38.07</v>
      </c>
      <c r="O55" s="113">
        <f t="shared" si="1"/>
        <v>0.22999999999999687</v>
      </c>
      <c r="P55">
        <v>16.086603624901496</v>
      </c>
      <c r="Q55">
        <v>8.8028631468347776</v>
      </c>
      <c r="R55">
        <v>0</v>
      </c>
      <c r="S55">
        <v>1.9215392697662199</v>
      </c>
      <c r="T55">
        <v>11.488993958497504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13"/>
      <c r="I56">
        <f>BRPL_EOD!AA56+BRPL_EOD!AB56</f>
        <v>15.99</v>
      </c>
      <c r="J56">
        <f>BYPL_EOD!AA56+BYPL_EOD!AB56</f>
        <v>8.75</v>
      </c>
      <c r="K56">
        <f>MES_EOD!AA56+MES_EOD!AB56</f>
        <v>0</v>
      </c>
      <c r="L56">
        <f>NDMC_EOD!AA56+NDMC_EOD!AB56</f>
        <v>1.91</v>
      </c>
      <c r="M56">
        <f>TPDDL_EOD!AA56+TPDDL_EOD!AB56</f>
        <v>11.42</v>
      </c>
      <c r="N56">
        <f t="shared" si="0"/>
        <v>38.07</v>
      </c>
      <c r="O56" s="113">
        <f t="shared" si="1"/>
        <v>0.22999999999999687</v>
      </c>
      <c r="P56">
        <v>16.086603624901496</v>
      </c>
      <c r="Q56">
        <v>8.8028631468347776</v>
      </c>
      <c r="R56">
        <v>0</v>
      </c>
      <c r="S56">
        <v>1.9215392697662199</v>
      </c>
      <c r="T56">
        <v>11.488993958497504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13"/>
      <c r="I57">
        <f>BRPL_EOD!AA57+BRPL_EOD!AB57</f>
        <v>15.99</v>
      </c>
      <c r="J57">
        <f>BYPL_EOD!AA57+BYPL_EOD!AB57</f>
        <v>8.75</v>
      </c>
      <c r="K57">
        <f>MES_EOD!AA57+MES_EOD!AB57</f>
        <v>0</v>
      </c>
      <c r="L57">
        <f>NDMC_EOD!AA57+NDMC_EOD!AB57</f>
        <v>1.91</v>
      </c>
      <c r="M57">
        <f>TPDDL_EOD!AA57+TPDDL_EOD!AB57</f>
        <v>11.42</v>
      </c>
      <c r="N57">
        <f t="shared" si="0"/>
        <v>38.07</v>
      </c>
      <c r="O57" s="113">
        <f t="shared" si="1"/>
        <v>0.22999999999999687</v>
      </c>
      <c r="P57">
        <v>16.086603624901496</v>
      </c>
      <c r="Q57">
        <v>8.8028631468347776</v>
      </c>
      <c r="R57">
        <v>0</v>
      </c>
      <c r="S57">
        <v>1.9215392697662199</v>
      </c>
      <c r="T57">
        <v>11.488993958497504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13"/>
      <c r="I58">
        <f>BRPL_EOD!AA58+BRPL_EOD!AB58</f>
        <v>15.99</v>
      </c>
      <c r="J58">
        <f>BYPL_EOD!AA58+BYPL_EOD!AB58</f>
        <v>8.75</v>
      </c>
      <c r="K58">
        <f>MES_EOD!AA58+MES_EOD!AB58</f>
        <v>0</v>
      </c>
      <c r="L58">
        <f>NDMC_EOD!AA58+NDMC_EOD!AB58</f>
        <v>1.91</v>
      </c>
      <c r="M58">
        <f>TPDDL_EOD!AA58+TPDDL_EOD!AB58</f>
        <v>11.42</v>
      </c>
      <c r="N58">
        <f t="shared" si="0"/>
        <v>38.07</v>
      </c>
      <c r="O58" s="113">
        <f t="shared" si="1"/>
        <v>0.22999999999999687</v>
      </c>
      <c r="P58">
        <v>16.086603624901496</v>
      </c>
      <c r="Q58">
        <v>8.8028631468347776</v>
      </c>
      <c r="R58">
        <v>0</v>
      </c>
      <c r="S58">
        <v>1.9215392697662199</v>
      </c>
      <c r="T58">
        <v>11.488993958497504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13"/>
      <c r="I59">
        <f>BRPL_EOD!AA59+BRPL_EOD!AB59</f>
        <v>15.99</v>
      </c>
      <c r="J59">
        <f>BYPL_EOD!AA59+BYPL_EOD!AB59</f>
        <v>8.75</v>
      </c>
      <c r="K59">
        <f>MES_EOD!AA59+MES_EOD!AB59</f>
        <v>0</v>
      </c>
      <c r="L59">
        <f>NDMC_EOD!AA59+NDMC_EOD!AB59</f>
        <v>1.91</v>
      </c>
      <c r="M59">
        <f>TPDDL_EOD!AA59+TPDDL_EOD!AB59</f>
        <v>11.42</v>
      </c>
      <c r="N59">
        <f t="shared" si="0"/>
        <v>38.07</v>
      </c>
      <c r="O59" s="113">
        <f t="shared" si="1"/>
        <v>0.22999999999999687</v>
      </c>
      <c r="P59">
        <v>16.086603624901496</v>
      </c>
      <c r="Q59">
        <v>8.8028631468347776</v>
      </c>
      <c r="R59">
        <v>0</v>
      </c>
      <c r="S59">
        <v>1.9215392697662199</v>
      </c>
      <c r="T59">
        <v>11.488993958497504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13"/>
      <c r="I60">
        <f>BRPL_EOD!AA60+BRPL_EOD!AB60</f>
        <v>15.99</v>
      </c>
      <c r="J60">
        <f>BYPL_EOD!AA60+BYPL_EOD!AB60</f>
        <v>8.75</v>
      </c>
      <c r="K60">
        <f>MES_EOD!AA60+MES_EOD!AB60</f>
        <v>0</v>
      </c>
      <c r="L60">
        <f>NDMC_EOD!AA60+NDMC_EOD!AB60</f>
        <v>1.91</v>
      </c>
      <c r="M60">
        <f>TPDDL_EOD!AA60+TPDDL_EOD!AB60</f>
        <v>11.42</v>
      </c>
      <c r="N60">
        <f t="shared" si="0"/>
        <v>38.07</v>
      </c>
      <c r="O60" s="113">
        <f t="shared" si="1"/>
        <v>0.22999999999999687</v>
      </c>
      <c r="P60">
        <v>16.086603624901496</v>
      </c>
      <c r="Q60">
        <v>8.8028631468347776</v>
      </c>
      <c r="R60">
        <v>0</v>
      </c>
      <c r="S60">
        <v>1.9215392697662199</v>
      </c>
      <c r="T60">
        <v>11.488993958497504</v>
      </c>
      <c r="U60" s="115">
        <f t="shared" si="2"/>
        <v>38.299999999999997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13"/>
      <c r="I61">
        <f>BRPL_EOD!AA61+BRPL_EOD!AB61</f>
        <v>15.99</v>
      </c>
      <c r="J61">
        <f>BYPL_EOD!AA61+BYPL_EOD!AB61</f>
        <v>8.75</v>
      </c>
      <c r="K61">
        <f>MES_EOD!AA61+MES_EOD!AB61</f>
        <v>0</v>
      </c>
      <c r="L61">
        <f>NDMC_EOD!AA61+NDMC_EOD!AB61</f>
        <v>1.91</v>
      </c>
      <c r="M61">
        <f>TPDDL_EOD!AA61+TPDDL_EOD!AB61</f>
        <v>11.42</v>
      </c>
      <c r="N61">
        <f t="shared" si="0"/>
        <v>38.07</v>
      </c>
      <c r="O61" s="113">
        <f t="shared" si="1"/>
        <v>0.22999999999999687</v>
      </c>
      <c r="P61">
        <v>16.086603624901496</v>
      </c>
      <c r="Q61">
        <v>8.8028631468347776</v>
      </c>
      <c r="R61">
        <v>0</v>
      </c>
      <c r="S61">
        <v>1.9215392697662199</v>
      </c>
      <c r="T61">
        <v>11.488993958497504</v>
      </c>
      <c r="U61" s="115">
        <f t="shared" si="2"/>
        <v>38.299999999999997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13"/>
      <c r="I62">
        <f>BRPL_EOD!AA62+BRPL_EOD!AB62</f>
        <v>15.99</v>
      </c>
      <c r="J62">
        <f>BYPL_EOD!AA62+BYPL_EOD!AB62</f>
        <v>8.75</v>
      </c>
      <c r="K62">
        <f>MES_EOD!AA62+MES_EOD!AB62</f>
        <v>0</v>
      </c>
      <c r="L62">
        <f>NDMC_EOD!AA62+NDMC_EOD!AB62</f>
        <v>1.91</v>
      </c>
      <c r="M62">
        <f>TPDDL_EOD!AA62+TPDDL_EOD!AB62</f>
        <v>11.42</v>
      </c>
      <c r="N62">
        <f t="shared" si="0"/>
        <v>38.07</v>
      </c>
      <c r="O62" s="113">
        <f t="shared" si="1"/>
        <v>0.22999999999999687</v>
      </c>
      <c r="P62">
        <v>16.086603624901496</v>
      </c>
      <c r="Q62">
        <v>8.8028631468347776</v>
      </c>
      <c r="R62">
        <v>0</v>
      </c>
      <c r="S62">
        <v>1.9215392697662199</v>
      </c>
      <c r="T62">
        <v>11.488993958497504</v>
      </c>
      <c r="U62" s="115">
        <f t="shared" si="2"/>
        <v>38.299999999999997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13"/>
      <c r="I63">
        <f>BRPL_EOD!AA63+BRPL_EOD!AB63</f>
        <v>15.99</v>
      </c>
      <c r="J63">
        <f>BYPL_EOD!AA63+BYPL_EOD!AB63</f>
        <v>8.75</v>
      </c>
      <c r="K63">
        <f>MES_EOD!AA63+MES_EOD!AB63</f>
        <v>0</v>
      </c>
      <c r="L63">
        <f>NDMC_EOD!AA63+NDMC_EOD!AB63</f>
        <v>1.91</v>
      </c>
      <c r="M63">
        <f>TPDDL_EOD!AA63+TPDDL_EOD!AB63</f>
        <v>11.42</v>
      </c>
      <c r="N63">
        <f t="shared" si="0"/>
        <v>38.07</v>
      </c>
      <c r="O63" s="113">
        <f t="shared" si="1"/>
        <v>0.22999999999999687</v>
      </c>
      <c r="P63">
        <v>16.086603624901496</v>
      </c>
      <c r="Q63">
        <v>8.8028631468347776</v>
      </c>
      <c r="R63">
        <v>0</v>
      </c>
      <c r="S63">
        <v>1.9215392697662199</v>
      </c>
      <c r="T63">
        <v>11.488993958497504</v>
      </c>
      <c r="U63" s="115">
        <f t="shared" si="2"/>
        <v>38.299999999999997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13"/>
      <c r="I64">
        <f>BRPL_EOD!AA64+BRPL_EOD!AB64</f>
        <v>15.99</v>
      </c>
      <c r="J64">
        <f>BYPL_EOD!AA64+BYPL_EOD!AB64</f>
        <v>8.75</v>
      </c>
      <c r="K64">
        <f>MES_EOD!AA64+MES_EOD!AB64</f>
        <v>0</v>
      </c>
      <c r="L64">
        <f>NDMC_EOD!AA64+NDMC_EOD!AB64</f>
        <v>1.91</v>
      </c>
      <c r="M64">
        <f>TPDDL_EOD!AA64+TPDDL_EOD!AB64</f>
        <v>11.42</v>
      </c>
      <c r="N64">
        <f t="shared" si="0"/>
        <v>38.07</v>
      </c>
      <c r="O64" s="113">
        <f t="shared" si="1"/>
        <v>0.22999999999999687</v>
      </c>
      <c r="P64">
        <v>16.086603624901496</v>
      </c>
      <c r="Q64">
        <v>8.8028631468347776</v>
      </c>
      <c r="R64">
        <v>0</v>
      </c>
      <c r="S64">
        <v>1.9215392697662199</v>
      </c>
      <c r="T64">
        <v>11.488993958497504</v>
      </c>
      <c r="U64" s="115">
        <f t="shared" si="2"/>
        <v>38.299999999999997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13"/>
      <c r="I65">
        <f>BRPL_EOD!AA65+BRPL_EOD!AB65</f>
        <v>15.99</v>
      </c>
      <c r="J65">
        <f>BYPL_EOD!AA65+BYPL_EOD!AB65</f>
        <v>8.75</v>
      </c>
      <c r="K65">
        <f>MES_EOD!AA65+MES_EOD!AB65</f>
        <v>0</v>
      </c>
      <c r="L65">
        <f>NDMC_EOD!AA65+NDMC_EOD!AB65</f>
        <v>1.91</v>
      </c>
      <c r="M65">
        <f>TPDDL_EOD!AA65+TPDDL_EOD!AB65</f>
        <v>11.42</v>
      </c>
      <c r="N65">
        <f t="shared" si="0"/>
        <v>38.07</v>
      </c>
      <c r="O65" s="113">
        <f t="shared" si="1"/>
        <v>0.22999999999999687</v>
      </c>
      <c r="P65">
        <v>16.086603624901496</v>
      </c>
      <c r="Q65">
        <v>8.8028631468347776</v>
      </c>
      <c r="R65">
        <v>0</v>
      </c>
      <c r="S65">
        <v>1.9215392697662199</v>
      </c>
      <c r="T65">
        <v>11.488993958497504</v>
      </c>
      <c r="U65" s="115">
        <f t="shared" si="2"/>
        <v>38.299999999999997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13"/>
      <c r="I66">
        <f>BRPL_EOD!AA66+BRPL_EOD!AB66</f>
        <v>15.99</v>
      </c>
      <c r="J66">
        <f>BYPL_EOD!AA66+BYPL_EOD!AB66</f>
        <v>8.75</v>
      </c>
      <c r="K66">
        <f>MES_EOD!AA66+MES_EOD!AB66</f>
        <v>0</v>
      </c>
      <c r="L66">
        <f>NDMC_EOD!AA66+NDMC_EOD!AB66</f>
        <v>1.91</v>
      </c>
      <c r="M66">
        <f>TPDDL_EOD!AA66+TPDDL_EOD!AB66</f>
        <v>11.42</v>
      </c>
      <c r="N66">
        <f t="shared" si="0"/>
        <v>38.07</v>
      </c>
      <c r="O66" s="113">
        <f t="shared" si="1"/>
        <v>0.22999999999999687</v>
      </c>
      <c r="P66">
        <v>16.086603624901496</v>
      </c>
      <c r="Q66">
        <v>8.8028631468347776</v>
      </c>
      <c r="R66">
        <v>0</v>
      </c>
      <c r="S66">
        <v>1.9215392697662199</v>
      </c>
      <c r="T66">
        <v>11.488993958497504</v>
      </c>
      <c r="U66" s="115">
        <f t="shared" si="2"/>
        <v>38.299999999999997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13"/>
      <c r="I67">
        <f>BRPL_EOD!AA67+BRPL_EOD!AB67</f>
        <v>15.99</v>
      </c>
      <c r="J67">
        <f>BYPL_EOD!AA67+BYPL_EOD!AB67</f>
        <v>8.75</v>
      </c>
      <c r="K67">
        <f>MES_EOD!AA67+MES_EOD!AB67</f>
        <v>0</v>
      </c>
      <c r="L67">
        <f>NDMC_EOD!AA67+NDMC_EOD!AB67</f>
        <v>1.91</v>
      </c>
      <c r="M67">
        <f>TPDDL_EOD!AA67+TPDDL_EOD!AB67</f>
        <v>11.42</v>
      </c>
      <c r="N67">
        <f t="shared" ref="N67:N98" si="6">SUM(I67:M67)</f>
        <v>38.07</v>
      </c>
      <c r="O67" s="113">
        <f t="shared" ref="O67:O98" si="7">G67-N67</f>
        <v>0.22999999999999687</v>
      </c>
      <c r="P67">
        <v>16.086603624901496</v>
      </c>
      <c r="Q67">
        <v>8.8028631468347776</v>
      </c>
      <c r="R67">
        <v>0</v>
      </c>
      <c r="S67">
        <v>1.9215392697662199</v>
      </c>
      <c r="T67">
        <v>11.488993958497504</v>
      </c>
      <c r="U67" s="115">
        <f t="shared" ref="U67:U98" si="8">SUM(P67:T67)</f>
        <v>38.299999999999997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13"/>
      <c r="I68">
        <f>BRPL_EOD!AA68+BRPL_EOD!AB68</f>
        <v>15.99</v>
      </c>
      <c r="J68">
        <f>BYPL_EOD!AA68+BYPL_EOD!AB68</f>
        <v>8.75</v>
      </c>
      <c r="K68">
        <f>MES_EOD!AA68+MES_EOD!AB68</f>
        <v>0</v>
      </c>
      <c r="L68">
        <f>NDMC_EOD!AA68+NDMC_EOD!AB68</f>
        <v>1.91</v>
      </c>
      <c r="M68">
        <f>TPDDL_EOD!AA68+TPDDL_EOD!AB68</f>
        <v>11.42</v>
      </c>
      <c r="N68">
        <f t="shared" si="6"/>
        <v>38.07</v>
      </c>
      <c r="O68" s="113">
        <f t="shared" si="7"/>
        <v>0.22999999999999687</v>
      </c>
      <c r="P68">
        <v>16.086603624901496</v>
      </c>
      <c r="Q68">
        <v>8.8028631468347776</v>
      </c>
      <c r="R68">
        <v>0</v>
      </c>
      <c r="S68">
        <v>1.9215392697662199</v>
      </c>
      <c r="T68">
        <v>11.488993958497504</v>
      </c>
      <c r="U68" s="115">
        <f t="shared" si="8"/>
        <v>38.299999999999997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13"/>
      <c r="I69">
        <f>BRPL_EOD!AA69+BRPL_EOD!AB69</f>
        <v>15.99</v>
      </c>
      <c r="J69">
        <f>BYPL_EOD!AA69+BYPL_EOD!AB69</f>
        <v>8.75</v>
      </c>
      <c r="K69">
        <f>MES_EOD!AA69+MES_EOD!AB69</f>
        <v>0</v>
      </c>
      <c r="L69">
        <f>NDMC_EOD!AA69+NDMC_EOD!AB69</f>
        <v>1.91</v>
      </c>
      <c r="M69">
        <f>TPDDL_EOD!AA69+TPDDL_EOD!AB69</f>
        <v>11.42</v>
      </c>
      <c r="N69">
        <f t="shared" si="6"/>
        <v>38.07</v>
      </c>
      <c r="O69" s="113">
        <f t="shared" si="7"/>
        <v>0.22999999999999687</v>
      </c>
      <c r="P69">
        <v>16.086603624901496</v>
      </c>
      <c r="Q69">
        <v>8.8028631468347776</v>
      </c>
      <c r="R69">
        <v>0</v>
      </c>
      <c r="S69">
        <v>1.9215392697662199</v>
      </c>
      <c r="T69">
        <v>11.488993958497504</v>
      </c>
      <c r="U69" s="115">
        <f t="shared" si="8"/>
        <v>38.299999999999997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13"/>
      <c r="I70">
        <f>BRPL_EOD!AA70+BRPL_EOD!AB70</f>
        <v>15.99</v>
      </c>
      <c r="J70">
        <f>BYPL_EOD!AA70+BYPL_EOD!AB70</f>
        <v>8.75</v>
      </c>
      <c r="K70">
        <f>MES_EOD!AA70+MES_EOD!AB70</f>
        <v>0</v>
      </c>
      <c r="L70">
        <f>NDMC_EOD!AA70+NDMC_EOD!AB70</f>
        <v>1.91</v>
      </c>
      <c r="M70">
        <f>TPDDL_EOD!AA70+TPDDL_EOD!AB70</f>
        <v>11.42</v>
      </c>
      <c r="N70">
        <f t="shared" si="6"/>
        <v>38.07</v>
      </c>
      <c r="O70" s="113">
        <f t="shared" si="7"/>
        <v>0.22999999999999687</v>
      </c>
      <c r="P70">
        <v>16.086603624901496</v>
      </c>
      <c r="Q70">
        <v>8.8028631468347776</v>
      </c>
      <c r="R70">
        <v>0</v>
      </c>
      <c r="S70">
        <v>1.9215392697662199</v>
      </c>
      <c r="T70">
        <v>11.488993958497504</v>
      </c>
      <c r="U70" s="115">
        <f t="shared" si="8"/>
        <v>38.299999999999997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13"/>
      <c r="I71">
        <f>BRPL_EOD!AA71+BRPL_EOD!AB71</f>
        <v>15.99</v>
      </c>
      <c r="J71">
        <f>BYPL_EOD!AA71+BYPL_EOD!AB71</f>
        <v>8.75</v>
      </c>
      <c r="K71">
        <f>MES_EOD!AA71+MES_EOD!AB71</f>
        <v>0</v>
      </c>
      <c r="L71">
        <f>NDMC_EOD!AA71+NDMC_EOD!AB71</f>
        <v>1.91</v>
      </c>
      <c r="M71">
        <f>TPDDL_EOD!AA71+TPDDL_EOD!AB71</f>
        <v>11.42</v>
      </c>
      <c r="N71">
        <f t="shared" si="6"/>
        <v>38.07</v>
      </c>
      <c r="O71" s="113">
        <f t="shared" si="7"/>
        <v>0.22999999999999687</v>
      </c>
      <c r="P71">
        <v>16.086603624901496</v>
      </c>
      <c r="Q71">
        <v>8.8028631468347776</v>
      </c>
      <c r="R71">
        <v>0</v>
      </c>
      <c r="S71">
        <v>1.9215392697662199</v>
      </c>
      <c r="T71">
        <v>11.488993958497504</v>
      </c>
      <c r="U71" s="115">
        <f t="shared" si="8"/>
        <v>38.299999999999997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13"/>
      <c r="I72">
        <f>BRPL_EOD!AA72+BRPL_EOD!AB72</f>
        <v>15.99</v>
      </c>
      <c r="J72">
        <f>BYPL_EOD!AA72+BYPL_EOD!AB72</f>
        <v>8.75</v>
      </c>
      <c r="K72">
        <f>MES_EOD!AA72+MES_EOD!AB72</f>
        <v>0</v>
      </c>
      <c r="L72">
        <f>NDMC_EOD!AA72+NDMC_EOD!AB72</f>
        <v>1.91</v>
      </c>
      <c r="M72">
        <f>TPDDL_EOD!AA72+TPDDL_EOD!AB72</f>
        <v>11.42</v>
      </c>
      <c r="N72">
        <f t="shared" si="6"/>
        <v>38.07</v>
      </c>
      <c r="O72" s="113">
        <f t="shared" si="7"/>
        <v>0.22999999999999687</v>
      </c>
      <c r="P72">
        <v>16.086603624901496</v>
      </c>
      <c r="Q72">
        <v>8.8028631468347776</v>
      </c>
      <c r="R72">
        <v>0</v>
      </c>
      <c r="S72">
        <v>1.9215392697662199</v>
      </c>
      <c r="T72">
        <v>11.488993958497504</v>
      </c>
      <c r="U72" s="115">
        <f t="shared" si="8"/>
        <v>38.299999999999997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13"/>
      <c r="I73">
        <f>BRPL_EOD!AA73+BRPL_EOD!AB73</f>
        <v>15.99</v>
      </c>
      <c r="J73">
        <f>BYPL_EOD!AA73+BYPL_EOD!AB73</f>
        <v>8.75</v>
      </c>
      <c r="K73">
        <f>MES_EOD!AA73+MES_EOD!AB73</f>
        <v>0</v>
      </c>
      <c r="L73">
        <f>NDMC_EOD!AA73+NDMC_EOD!AB73</f>
        <v>1.91</v>
      </c>
      <c r="M73">
        <f>TPDDL_EOD!AA73+TPDDL_EOD!AB73</f>
        <v>11.42</v>
      </c>
      <c r="N73">
        <f t="shared" si="6"/>
        <v>38.07</v>
      </c>
      <c r="O73" s="113">
        <f t="shared" si="7"/>
        <v>0.22999999999999687</v>
      </c>
      <c r="P73">
        <v>16.086603624901496</v>
      </c>
      <c r="Q73">
        <v>8.8028631468347776</v>
      </c>
      <c r="R73">
        <v>0</v>
      </c>
      <c r="S73">
        <v>1.9215392697662199</v>
      </c>
      <c r="T73">
        <v>11.488993958497504</v>
      </c>
      <c r="U73" s="115">
        <f t="shared" si="8"/>
        <v>38.299999999999997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13"/>
      <c r="I74">
        <f>BRPL_EOD!AA74+BRPL_EOD!AB74</f>
        <v>15.99</v>
      </c>
      <c r="J74">
        <f>BYPL_EOD!AA74+BYPL_EOD!AB74</f>
        <v>8.75</v>
      </c>
      <c r="K74">
        <f>MES_EOD!AA74+MES_EOD!AB74</f>
        <v>0</v>
      </c>
      <c r="L74">
        <f>NDMC_EOD!AA74+NDMC_EOD!AB74</f>
        <v>1.91</v>
      </c>
      <c r="M74">
        <f>TPDDL_EOD!AA74+TPDDL_EOD!AB74</f>
        <v>11.42</v>
      </c>
      <c r="N74">
        <f t="shared" si="6"/>
        <v>38.07</v>
      </c>
      <c r="O74" s="113">
        <f t="shared" si="7"/>
        <v>0.22999999999999687</v>
      </c>
      <c r="P74">
        <v>16.086603624901496</v>
      </c>
      <c r="Q74">
        <v>8.8028631468347776</v>
      </c>
      <c r="R74">
        <v>0</v>
      </c>
      <c r="S74">
        <v>1.9215392697662199</v>
      </c>
      <c r="T74">
        <v>11.488993958497504</v>
      </c>
      <c r="U74" s="115">
        <f t="shared" si="8"/>
        <v>38.299999999999997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15.57</v>
      </c>
      <c r="J83">
        <f>BYPL_EOD!AA83+BYPL_EOD!AB83</f>
        <v>8.52</v>
      </c>
      <c r="K83">
        <f>MES_EOD!AA83+MES_EOD!AB83</f>
        <v>0</v>
      </c>
      <c r="L83">
        <f>NDMC_EOD!AA83+NDMC_EOD!AB83</f>
        <v>1.86</v>
      </c>
      <c r="M83">
        <f>TPDDL_EOD!AA83+TPDDL_EOD!AB83</f>
        <v>11.12</v>
      </c>
      <c r="N83">
        <f t="shared" si="6"/>
        <v>37.07</v>
      </c>
      <c r="O83" s="113">
        <f t="shared" si="7"/>
        <v>0.53000000000000114</v>
      </c>
      <c r="P83">
        <v>15.792608578365256</v>
      </c>
      <c r="Q83">
        <v>8.6418127866199086</v>
      </c>
      <c r="R83">
        <v>0</v>
      </c>
      <c r="S83">
        <v>1.8865929322902619</v>
      </c>
      <c r="T83">
        <v>11.278985702724574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15.57</v>
      </c>
      <c r="J84">
        <f>BYPL_EOD!AA84+BYPL_EOD!AB84</f>
        <v>8.52</v>
      </c>
      <c r="K84">
        <f>MES_EOD!AA84+MES_EOD!AB84</f>
        <v>0</v>
      </c>
      <c r="L84">
        <f>NDMC_EOD!AA84+NDMC_EOD!AB84</f>
        <v>1.86</v>
      </c>
      <c r="M84">
        <f>TPDDL_EOD!AA84+TPDDL_EOD!AB84</f>
        <v>11.12</v>
      </c>
      <c r="N84">
        <f t="shared" si="6"/>
        <v>37.07</v>
      </c>
      <c r="O84" s="113">
        <f t="shared" si="7"/>
        <v>0.53000000000000114</v>
      </c>
      <c r="P84">
        <v>15.792608578365256</v>
      </c>
      <c r="Q84">
        <v>8.6418127866199086</v>
      </c>
      <c r="R84">
        <v>0</v>
      </c>
      <c r="S84">
        <v>1.8865929322902619</v>
      </c>
      <c r="T84">
        <v>11.278985702724574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15.57</v>
      </c>
      <c r="J85">
        <f>BYPL_EOD!AA85+BYPL_EOD!AB85</f>
        <v>8.52</v>
      </c>
      <c r="K85">
        <f>MES_EOD!AA85+MES_EOD!AB85</f>
        <v>0</v>
      </c>
      <c r="L85">
        <f>NDMC_EOD!AA85+NDMC_EOD!AB85</f>
        <v>1.86</v>
      </c>
      <c r="M85">
        <f>TPDDL_EOD!AA85+TPDDL_EOD!AB85</f>
        <v>11.12</v>
      </c>
      <c r="N85">
        <f t="shared" si="6"/>
        <v>37.07</v>
      </c>
      <c r="O85" s="113">
        <f t="shared" si="7"/>
        <v>0.53000000000000114</v>
      </c>
      <c r="P85">
        <v>15.792608578365256</v>
      </c>
      <c r="Q85">
        <v>8.6418127866199086</v>
      </c>
      <c r="R85">
        <v>0</v>
      </c>
      <c r="S85">
        <v>1.8865929322902619</v>
      </c>
      <c r="T85">
        <v>11.278985702724574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15.57</v>
      </c>
      <c r="J86">
        <f>BYPL_EOD!AA86+BYPL_EOD!AB86</f>
        <v>8.52</v>
      </c>
      <c r="K86">
        <f>MES_EOD!AA86+MES_EOD!AB86</f>
        <v>0</v>
      </c>
      <c r="L86">
        <f>NDMC_EOD!AA86+NDMC_EOD!AB86</f>
        <v>1.86</v>
      </c>
      <c r="M86">
        <f>TPDDL_EOD!AA86+TPDDL_EOD!AB86</f>
        <v>11.12</v>
      </c>
      <c r="N86">
        <f t="shared" si="6"/>
        <v>37.07</v>
      </c>
      <c r="O86" s="113">
        <f t="shared" si="7"/>
        <v>0.53000000000000114</v>
      </c>
      <c r="P86">
        <v>15.792608578365256</v>
      </c>
      <c r="Q86">
        <v>8.6418127866199086</v>
      </c>
      <c r="R86">
        <v>0</v>
      </c>
      <c r="S86">
        <v>1.8865929322902619</v>
      </c>
      <c r="T86">
        <v>11.278985702724574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0.91369999999999996</v>
      </c>
      <c r="E99" s="115">
        <f t="shared" si="12"/>
        <v>0</v>
      </c>
      <c r="F99" s="115">
        <f t="shared" si="12"/>
        <v>2.016</v>
      </c>
      <c r="G99" s="115">
        <f t="shared" si="12"/>
        <v>0.91369999999999996</v>
      </c>
      <c r="H99" s="115"/>
      <c r="I99" s="115">
        <f t="shared" si="12"/>
        <v>0.3800349999999999</v>
      </c>
      <c r="J99" s="115">
        <f t="shared" si="12"/>
        <v>0.20797499999999991</v>
      </c>
      <c r="K99" s="115">
        <f t="shared" si="12"/>
        <v>0</v>
      </c>
      <c r="L99" s="115">
        <f t="shared" si="12"/>
        <v>4.5389999999999986E-2</v>
      </c>
      <c r="M99" s="115">
        <f t="shared" si="12"/>
        <v>0.27142999999999978</v>
      </c>
      <c r="N99" s="115">
        <f t="shared" si="12"/>
        <v>0.90483000000000147</v>
      </c>
      <c r="O99" s="115">
        <f t="shared" si="12"/>
        <v>8.8699999999999873E-3</v>
      </c>
      <c r="P99" s="115">
        <f t="shared" si="12"/>
        <v>0.38376057762639881</v>
      </c>
      <c r="Q99" s="115">
        <f t="shared" si="12"/>
        <v>0.21001361498603482</v>
      </c>
      <c r="R99" s="115">
        <f t="shared" si="12"/>
        <v>0</v>
      </c>
      <c r="S99" s="115">
        <f t="shared" si="12"/>
        <v>4.5835065683984724E-2</v>
      </c>
      <c r="T99" s="115">
        <f t="shared" si="12"/>
        <v>0.27409074170358083</v>
      </c>
      <c r="U99" s="115">
        <f t="shared" si="12"/>
        <v>0.91369999999999996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30</v>
      </c>
      <c r="D95">
        <f>BAWANA!AL95</f>
        <v>0</v>
      </c>
      <c r="E95">
        <f>BAWANA!AM95</f>
        <v>30</v>
      </c>
      <c r="F95">
        <f t="shared" si="11"/>
        <v>280</v>
      </c>
      <c r="G95">
        <f t="shared" si="12"/>
        <v>30</v>
      </c>
      <c r="H95" s="113"/>
      <c r="I95">
        <f>BRPL_EOD!AI95+BRPL_EOD!AJ95</f>
        <v>30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30</v>
      </c>
      <c r="O95" s="113">
        <f t="shared" si="8"/>
        <v>0</v>
      </c>
      <c r="P95">
        <v>30</v>
      </c>
      <c r="Q95">
        <v>0</v>
      </c>
      <c r="R95">
        <v>0</v>
      </c>
      <c r="S95">
        <v>0</v>
      </c>
      <c r="T95">
        <v>0</v>
      </c>
      <c r="U95" s="115">
        <f t="shared" si="9"/>
        <v>30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30</v>
      </c>
      <c r="D96">
        <f>BAWANA!AL96</f>
        <v>0</v>
      </c>
      <c r="E96">
        <f>BAWANA!AM96</f>
        <v>30</v>
      </c>
      <c r="F96">
        <f t="shared" si="11"/>
        <v>280</v>
      </c>
      <c r="G96">
        <f t="shared" si="12"/>
        <v>30</v>
      </c>
      <c r="H96" s="113"/>
      <c r="I96">
        <f>BRPL_EOD!AI96+BRPL_EOD!AJ96</f>
        <v>30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30</v>
      </c>
      <c r="O96" s="113">
        <f t="shared" si="8"/>
        <v>0</v>
      </c>
      <c r="P96">
        <v>30</v>
      </c>
      <c r="Q96">
        <v>0</v>
      </c>
      <c r="R96">
        <v>0</v>
      </c>
      <c r="S96">
        <v>0</v>
      </c>
      <c r="T96">
        <v>0</v>
      </c>
      <c r="U96" s="115">
        <f t="shared" si="9"/>
        <v>30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30</v>
      </c>
      <c r="D97">
        <f>BAWANA!AL97</f>
        <v>0</v>
      </c>
      <c r="E97">
        <f>BAWANA!AM97</f>
        <v>30</v>
      </c>
      <c r="F97">
        <f t="shared" si="11"/>
        <v>280</v>
      </c>
      <c r="G97">
        <f t="shared" si="12"/>
        <v>30</v>
      </c>
      <c r="H97" s="113"/>
      <c r="I97">
        <f>BRPL_EOD!AI97+BRPL_EOD!AJ97</f>
        <v>30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30</v>
      </c>
      <c r="O97" s="113">
        <f t="shared" si="8"/>
        <v>0</v>
      </c>
      <c r="P97">
        <v>30</v>
      </c>
      <c r="Q97">
        <v>0</v>
      </c>
      <c r="R97">
        <v>0</v>
      </c>
      <c r="S97">
        <v>0</v>
      </c>
      <c r="T97">
        <v>0</v>
      </c>
      <c r="U97" s="115">
        <f t="shared" si="9"/>
        <v>30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30</v>
      </c>
      <c r="D98">
        <f>BAWANA!AL98</f>
        <v>0</v>
      </c>
      <c r="E98">
        <f>BAWANA!AM98</f>
        <v>30</v>
      </c>
      <c r="F98">
        <f t="shared" si="11"/>
        <v>280</v>
      </c>
      <c r="G98">
        <f t="shared" si="12"/>
        <v>30</v>
      </c>
      <c r="H98" s="113"/>
      <c r="I98">
        <f>BRPL_EOD!AI98+BRPL_EOD!AJ98</f>
        <v>30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30</v>
      </c>
      <c r="O98" s="113">
        <f t="shared" si="8"/>
        <v>0</v>
      </c>
      <c r="P98">
        <v>30</v>
      </c>
      <c r="Q98">
        <v>0</v>
      </c>
      <c r="R98">
        <v>0</v>
      </c>
      <c r="S98">
        <v>0</v>
      </c>
      <c r="T98">
        <v>0</v>
      </c>
      <c r="U98" s="115">
        <f t="shared" si="9"/>
        <v>30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0.03</v>
      </c>
      <c r="D99" s="115">
        <f t="shared" si="14"/>
        <v>0</v>
      </c>
      <c r="E99" s="115">
        <f t="shared" si="14"/>
        <v>0.03</v>
      </c>
      <c r="F99" s="115">
        <f t="shared" si="14"/>
        <v>6.1680000000000001</v>
      </c>
      <c r="G99" s="115">
        <f t="shared" si="14"/>
        <v>0.03</v>
      </c>
      <c r="H99" s="115"/>
      <c r="I99" s="115">
        <f t="shared" si="14"/>
        <v>0.03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0.03</v>
      </c>
      <c r="O99" s="115">
        <f t="shared" si="14"/>
        <v>0</v>
      </c>
      <c r="P99" s="115">
        <f t="shared" si="14"/>
        <v>0.03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0.03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19.295999999999999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71.459999999999994</v>
      </c>
      <c r="H3">
        <v>0</v>
      </c>
      <c r="I3">
        <v>23.57</v>
      </c>
      <c r="J3">
        <v>69.59</v>
      </c>
      <c r="K3">
        <v>683.14</v>
      </c>
      <c r="L3">
        <v>654.29999999999995</v>
      </c>
      <c r="M3">
        <v>92</v>
      </c>
      <c r="N3">
        <v>118.75</v>
      </c>
      <c r="O3">
        <v>60.68</v>
      </c>
      <c r="P3">
        <v>125.96</v>
      </c>
      <c r="Q3">
        <v>20.56</v>
      </c>
      <c r="R3">
        <v>42.39</v>
      </c>
      <c r="S3">
        <v>26.39</v>
      </c>
      <c r="T3">
        <v>0</v>
      </c>
      <c r="U3">
        <v>393.75</v>
      </c>
      <c r="V3">
        <v>11.12</v>
      </c>
      <c r="W3">
        <v>33.99</v>
      </c>
      <c r="X3">
        <v>128.5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44.32</v>
      </c>
      <c r="AH3">
        <v>0</v>
      </c>
      <c r="AI3">
        <v>0</v>
      </c>
      <c r="AJ3">
        <v>0</v>
      </c>
      <c r="AK3">
        <v>53.81</v>
      </c>
      <c r="AL3">
        <v>1.4</v>
      </c>
      <c r="AM3">
        <v>0</v>
      </c>
      <c r="AN3">
        <v>0</v>
      </c>
      <c r="AO3">
        <v>0</v>
      </c>
      <c r="AP3">
        <v>5.76</v>
      </c>
      <c r="AQ3">
        <v>0</v>
      </c>
      <c r="AR3">
        <v>7.73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2763.67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71.459999999999994</v>
      </c>
      <c r="H4">
        <v>0</v>
      </c>
      <c r="I4">
        <v>23.57</v>
      </c>
      <c r="J4">
        <v>69.59</v>
      </c>
      <c r="K4">
        <v>683.14</v>
      </c>
      <c r="L4">
        <v>654.29999999999995</v>
      </c>
      <c r="M4">
        <v>92</v>
      </c>
      <c r="N4">
        <v>118.75</v>
      </c>
      <c r="O4">
        <v>60.68</v>
      </c>
      <c r="P4">
        <v>125.96</v>
      </c>
      <c r="Q4">
        <v>20.56</v>
      </c>
      <c r="R4">
        <v>42.39</v>
      </c>
      <c r="S4">
        <v>26.39</v>
      </c>
      <c r="T4">
        <v>0</v>
      </c>
      <c r="U4">
        <v>399.38</v>
      </c>
      <c r="V4">
        <v>11.12</v>
      </c>
      <c r="W4">
        <v>33.99</v>
      </c>
      <c r="X4">
        <v>128.5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44.32</v>
      </c>
      <c r="AH4">
        <v>0</v>
      </c>
      <c r="AI4">
        <v>0</v>
      </c>
      <c r="AJ4">
        <v>0</v>
      </c>
      <c r="AK4">
        <v>53.81</v>
      </c>
      <c r="AL4">
        <v>1.4</v>
      </c>
      <c r="AM4">
        <v>0</v>
      </c>
      <c r="AN4">
        <v>0</v>
      </c>
      <c r="AO4">
        <v>0</v>
      </c>
      <c r="AP4">
        <v>5.76</v>
      </c>
      <c r="AQ4">
        <v>0</v>
      </c>
      <c r="AR4">
        <v>2.76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2764.3300000000004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71.459999999999994</v>
      </c>
      <c r="H5">
        <v>0</v>
      </c>
      <c r="I5">
        <v>23.57</v>
      </c>
      <c r="J5">
        <v>69.59</v>
      </c>
      <c r="K5">
        <v>683.14</v>
      </c>
      <c r="L5">
        <v>654.29999999999995</v>
      </c>
      <c r="M5">
        <v>92</v>
      </c>
      <c r="N5">
        <v>118.75</v>
      </c>
      <c r="O5">
        <v>60.68</v>
      </c>
      <c r="P5">
        <v>125.96</v>
      </c>
      <c r="Q5">
        <v>20.56</v>
      </c>
      <c r="R5">
        <v>42.39</v>
      </c>
      <c r="S5">
        <v>26.39</v>
      </c>
      <c r="T5">
        <v>0</v>
      </c>
      <c r="U5">
        <v>405</v>
      </c>
      <c r="V5">
        <v>11.12</v>
      </c>
      <c r="W5">
        <v>33.99</v>
      </c>
      <c r="X5">
        <v>128.5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44.32</v>
      </c>
      <c r="AH5">
        <v>0</v>
      </c>
      <c r="AI5">
        <v>0</v>
      </c>
      <c r="AJ5">
        <v>0</v>
      </c>
      <c r="AK5">
        <v>53.81</v>
      </c>
      <c r="AL5">
        <v>1.4</v>
      </c>
      <c r="AM5">
        <v>0</v>
      </c>
      <c r="AN5">
        <v>0</v>
      </c>
      <c r="AO5">
        <v>0</v>
      </c>
      <c r="AP5">
        <v>5.76</v>
      </c>
      <c r="AQ5">
        <v>0</v>
      </c>
      <c r="AR5">
        <v>2.21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2769.4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71.459999999999994</v>
      </c>
      <c r="H6">
        <v>0</v>
      </c>
      <c r="I6">
        <v>23.57</v>
      </c>
      <c r="J6">
        <v>69.59</v>
      </c>
      <c r="K6">
        <v>683.14</v>
      </c>
      <c r="L6">
        <v>654.29999999999995</v>
      </c>
      <c r="M6">
        <v>92</v>
      </c>
      <c r="N6">
        <v>118.75</v>
      </c>
      <c r="O6">
        <v>60.68</v>
      </c>
      <c r="P6">
        <v>125.96</v>
      </c>
      <c r="Q6">
        <v>20.56</v>
      </c>
      <c r="R6">
        <v>42.39</v>
      </c>
      <c r="S6">
        <v>26.39</v>
      </c>
      <c r="T6">
        <v>0</v>
      </c>
      <c r="U6">
        <v>410.62</v>
      </c>
      <c r="V6">
        <v>11.12</v>
      </c>
      <c r="W6">
        <v>33.99</v>
      </c>
      <c r="X6">
        <v>128.5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44.32</v>
      </c>
      <c r="AH6">
        <v>0</v>
      </c>
      <c r="AI6">
        <v>0</v>
      </c>
      <c r="AJ6">
        <v>0</v>
      </c>
      <c r="AK6">
        <v>53.81</v>
      </c>
      <c r="AL6">
        <v>1.4</v>
      </c>
      <c r="AM6">
        <v>0</v>
      </c>
      <c r="AN6">
        <v>0</v>
      </c>
      <c r="AO6">
        <v>0</v>
      </c>
      <c r="AP6">
        <v>5.76</v>
      </c>
      <c r="AQ6">
        <v>0</v>
      </c>
      <c r="AR6">
        <v>2.21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2775.0200000000004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71.459999999999994</v>
      </c>
      <c r="H7">
        <v>0</v>
      </c>
      <c r="I7">
        <v>23.57</v>
      </c>
      <c r="J7">
        <v>69.59</v>
      </c>
      <c r="K7">
        <v>683.14</v>
      </c>
      <c r="L7">
        <v>654.29999999999995</v>
      </c>
      <c r="M7">
        <v>92</v>
      </c>
      <c r="N7">
        <v>118.75</v>
      </c>
      <c r="O7">
        <v>60.68</v>
      </c>
      <c r="P7">
        <v>125.96</v>
      </c>
      <c r="Q7">
        <v>20.56</v>
      </c>
      <c r="R7">
        <v>42.39</v>
      </c>
      <c r="S7">
        <v>26.39</v>
      </c>
      <c r="T7">
        <v>0</v>
      </c>
      <c r="U7">
        <v>410.62</v>
      </c>
      <c r="V7">
        <v>11.12</v>
      </c>
      <c r="W7">
        <v>33.99</v>
      </c>
      <c r="X7">
        <v>128.5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44.32</v>
      </c>
      <c r="AH7">
        <v>0</v>
      </c>
      <c r="AI7">
        <v>0</v>
      </c>
      <c r="AJ7">
        <v>0</v>
      </c>
      <c r="AK7">
        <v>53.81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2.21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2775.0200000000004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71.459999999999994</v>
      </c>
      <c r="H8">
        <v>0</v>
      </c>
      <c r="I8">
        <v>23.57</v>
      </c>
      <c r="J8">
        <v>69.59</v>
      </c>
      <c r="K8">
        <v>683.14</v>
      </c>
      <c r="L8">
        <v>654.29999999999995</v>
      </c>
      <c r="M8">
        <v>92</v>
      </c>
      <c r="N8">
        <v>118.75</v>
      </c>
      <c r="O8">
        <v>60.68</v>
      </c>
      <c r="P8">
        <v>125.96</v>
      </c>
      <c r="Q8">
        <v>20.56</v>
      </c>
      <c r="R8">
        <v>42.39</v>
      </c>
      <c r="S8">
        <v>26.39</v>
      </c>
      <c r="T8">
        <v>0</v>
      </c>
      <c r="U8">
        <v>410.62</v>
      </c>
      <c r="V8">
        <v>11.12</v>
      </c>
      <c r="W8">
        <v>33.99</v>
      </c>
      <c r="X8">
        <v>128.5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44.32</v>
      </c>
      <c r="AH8">
        <v>0</v>
      </c>
      <c r="AI8">
        <v>0</v>
      </c>
      <c r="AJ8">
        <v>0</v>
      </c>
      <c r="AK8">
        <v>53.81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2.21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2775.0200000000004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71.459999999999994</v>
      </c>
      <c r="H9">
        <v>0</v>
      </c>
      <c r="I9">
        <v>23.57</v>
      </c>
      <c r="J9">
        <v>69.59</v>
      </c>
      <c r="K9">
        <v>683.14</v>
      </c>
      <c r="L9">
        <v>654.29999999999995</v>
      </c>
      <c r="M9">
        <v>92</v>
      </c>
      <c r="N9">
        <v>118.75</v>
      </c>
      <c r="O9">
        <v>60.68</v>
      </c>
      <c r="P9">
        <v>125.96</v>
      </c>
      <c r="Q9">
        <v>20.56</v>
      </c>
      <c r="R9">
        <v>42.39</v>
      </c>
      <c r="S9">
        <v>26.39</v>
      </c>
      <c r="T9">
        <v>0</v>
      </c>
      <c r="U9">
        <v>410.62</v>
      </c>
      <c r="V9">
        <v>11.12</v>
      </c>
      <c r="W9">
        <v>33.99</v>
      </c>
      <c r="X9">
        <v>139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44.32</v>
      </c>
      <c r="AH9">
        <v>0</v>
      </c>
      <c r="AI9">
        <v>0</v>
      </c>
      <c r="AJ9">
        <v>0</v>
      </c>
      <c r="AK9">
        <v>53.81</v>
      </c>
      <c r="AL9">
        <v>1.4</v>
      </c>
      <c r="AM9">
        <v>0</v>
      </c>
      <c r="AN9">
        <v>0</v>
      </c>
      <c r="AO9">
        <v>0</v>
      </c>
      <c r="AP9">
        <v>5.76</v>
      </c>
      <c r="AQ9">
        <v>0</v>
      </c>
      <c r="AR9">
        <v>2.21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2785.5200000000004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71.459999999999994</v>
      </c>
      <c r="H10">
        <v>0</v>
      </c>
      <c r="I10">
        <v>23.57</v>
      </c>
      <c r="J10">
        <v>69.59</v>
      </c>
      <c r="K10">
        <v>683.14</v>
      </c>
      <c r="L10">
        <v>654.29999999999995</v>
      </c>
      <c r="M10">
        <v>92</v>
      </c>
      <c r="N10">
        <v>118.75</v>
      </c>
      <c r="O10">
        <v>60.68</v>
      </c>
      <c r="P10">
        <v>125.96</v>
      </c>
      <c r="Q10">
        <v>20.56</v>
      </c>
      <c r="R10">
        <v>42.39</v>
      </c>
      <c r="S10">
        <v>26.39</v>
      </c>
      <c r="T10">
        <v>0</v>
      </c>
      <c r="U10">
        <v>410.62</v>
      </c>
      <c r="V10">
        <v>11.12</v>
      </c>
      <c r="W10">
        <v>33.99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44.32</v>
      </c>
      <c r="AH10">
        <v>0</v>
      </c>
      <c r="AI10">
        <v>0</v>
      </c>
      <c r="AJ10">
        <v>0</v>
      </c>
      <c r="AK10">
        <v>53.81</v>
      </c>
      <c r="AL10">
        <v>1.4</v>
      </c>
      <c r="AM10">
        <v>0</v>
      </c>
      <c r="AN10">
        <v>0</v>
      </c>
      <c r="AO10">
        <v>0</v>
      </c>
      <c r="AP10">
        <v>5.76</v>
      </c>
      <c r="AQ10">
        <v>0</v>
      </c>
      <c r="AR10">
        <v>2.21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2794.8200000000006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71.459999999999994</v>
      </c>
      <c r="H11">
        <v>0</v>
      </c>
      <c r="I11">
        <v>23.57</v>
      </c>
      <c r="J11">
        <v>69.59</v>
      </c>
      <c r="K11">
        <v>683.14</v>
      </c>
      <c r="L11">
        <v>654.29999999999995</v>
      </c>
      <c r="M11">
        <v>92</v>
      </c>
      <c r="N11">
        <v>118.75</v>
      </c>
      <c r="O11">
        <v>60.68</v>
      </c>
      <c r="P11">
        <v>125.96</v>
      </c>
      <c r="Q11">
        <v>20.56</v>
      </c>
      <c r="R11">
        <v>42.39</v>
      </c>
      <c r="S11">
        <v>26.39</v>
      </c>
      <c r="T11">
        <v>0</v>
      </c>
      <c r="U11">
        <v>410.62</v>
      </c>
      <c r="V11">
        <v>11.12</v>
      </c>
      <c r="W11">
        <v>33.99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44.32</v>
      </c>
      <c r="AH11">
        <v>0</v>
      </c>
      <c r="AI11">
        <v>0</v>
      </c>
      <c r="AJ11">
        <v>0</v>
      </c>
      <c r="AK11">
        <v>53.81</v>
      </c>
      <c r="AL11">
        <v>1.4</v>
      </c>
      <c r="AM11">
        <v>0</v>
      </c>
      <c r="AN11">
        <v>0</v>
      </c>
      <c r="AO11">
        <v>0</v>
      </c>
      <c r="AP11">
        <v>5.76</v>
      </c>
      <c r="AQ11">
        <v>0</v>
      </c>
      <c r="AR11">
        <v>2.21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2794.8200000000006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71.459999999999994</v>
      </c>
      <c r="H12">
        <v>0</v>
      </c>
      <c r="I12">
        <v>23.57</v>
      </c>
      <c r="J12">
        <v>69.59</v>
      </c>
      <c r="K12">
        <v>683.14</v>
      </c>
      <c r="L12">
        <v>654.29999999999995</v>
      </c>
      <c r="M12">
        <v>92</v>
      </c>
      <c r="N12">
        <v>118.75</v>
      </c>
      <c r="O12">
        <v>60.68</v>
      </c>
      <c r="P12">
        <v>125.96</v>
      </c>
      <c r="Q12">
        <v>20.56</v>
      </c>
      <c r="R12">
        <v>42.39</v>
      </c>
      <c r="S12">
        <v>26.39</v>
      </c>
      <c r="T12">
        <v>0</v>
      </c>
      <c r="U12">
        <v>410.62</v>
      </c>
      <c r="V12">
        <v>11.12</v>
      </c>
      <c r="W12">
        <v>33.99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44.32</v>
      </c>
      <c r="AH12">
        <v>0</v>
      </c>
      <c r="AI12">
        <v>0</v>
      </c>
      <c r="AJ12">
        <v>0</v>
      </c>
      <c r="AK12">
        <v>53.81</v>
      </c>
      <c r="AL12">
        <v>1.4</v>
      </c>
      <c r="AM12">
        <v>0</v>
      </c>
      <c r="AN12">
        <v>0</v>
      </c>
      <c r="AO12">
        <v>0</v>
      </c>
      <c r="AP12">
        <v>5.76</v>
      </c>
      <c r="AQ12">
        <v>0</v>
      </c>
      <c r="AR12">
        <v>2.21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2794.8200000000006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71.459999999999994</v>
      </c>
      <c r="H13">
        <v>0</v>
      </c>
      <c r="I13">
        <v>23.57</v>
      </c>
      <c r="J13">
        <v>69.59</v>
      </c>
      <c r="K13">
        <v>683.14</v>
      </c>
      <c r="L13">
        <v>654.29999999999995</v>
      </c>
      <c r="M13">
        <v>92</v>
      </c>
      <c r="N13">
        <v>118.75</v>
      </c>
      <c r="O13">
        <v>60.68</v>
      </c>
      <c r="P13">
        <v>125.96</v>
      </c>
      <c r="Q13">
        <v>20.56</v>
      </c>
      <c r="R13">
        <v>42.39</v>
      </c>
      <c r="S13">
        <v>26.39</v>
      </c>
      <c r="T13">
        <v>0</v>
      </c>
      <c r="U13">
        <v>410.62</v>
      </c>
      <c r="V13">
        <v>11.12</v>
      </c>
      <c r="W13">
        <v>33.99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44.32</v>
      </c>
      <c r="AH13">
        <v>0</v>
      </c>
      <c r="AI13">
        <v>0</v>
      </c>
      <c r="AJ13">
        <v>0</v>
      </c>
      <c r="AK13">
        <v>53.81</v>
      </c>
      <c r="AL13">
        <v>1.4</v>
      </c>
      <c r="AM13">
        <v>0</v>
      </c>
      <c r="AN13">
        <v>0</v>
      </c>
      <c r="AO13">
        <v>0</v>
      </c>
      <c r="AP13">
        <v>0.51</v>
      </c>
      <c r="AQ13">
        <v>0</v>
      </c>
      <c r="AR13">
        <v>2.21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2789.5700000000006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71.459999999999994</v>
      </c>
      <c r="H14">
        <v>0</v>
      </c>
      <c r="I14">
        <v>23.57</v>
      </c>
      <c r="J14">
        <v>69.59</v>
      </c>
      <c r="K14">
        <v>683.14</v>
      </c>
      <c r="L14">
        <v>654.29999999999995</v>
      </c>
      <c r="M14">
        <v>92</v>
      </c>
      <c r="N14">
        <v>118.75</v>
      </c>
      <c r="O14">
        <v>60.68</v>
      </c>
      <c r="P14">
        <v>125.96</v>
      </c>
      <c r="Q14">
        <v>20.56</v>
      </c>
      <c r="R14">
        <v>42.39</v>
      </c>
      <c r="S14">
        <v>26.39</v>
      </c>
      <c r="T14">
        <v>0</v>
      </c>
      <c r="U14">
        <v>410.62</v>
      </c>
      <c r="V14">
        <v>11.12</v>
      </c>
      <c r="W14">
        <v>33.99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44.32</v>
      </c>
      <c r="AH14">
        <v>0</v>
      </c>
      <c r="AI14">
        <v>0</v>
      </c>
      <c r="AJ14">
        <v>0</v>
      </c>
      <c r="AK14">
        <v>53.81</v>
      </c>
      <c r="AL14">
        <v>1.4</v>
      </c>
      <c r="AM14">
        <v>0</v>
      </c>
      <c r="AN14">
        <v>0</v>
      </c>
      <c r="AO14">
        <v>0</v>
      </c>
      <c r="AP14">
        <v>0.51</v>
      </c>
      <c r="AQ14">
        <v>0</v>
      </c>
      <c r="AR14">
        <v>2.21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2789.7900000000004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71.459999999999994</v>
      </c>
      <c r="H15">
        <v>0</v>
      </c>
      <c r="I15">
        <v>23.57</v>
      </c>
      <c r="J15">
        <v>69.59</v>
      </c>
      <c r="K15">
        <v>683.14</v>
      </c>
      <c r="L15">
        <v>654.29999999999995</v>
      </c>
      <c r="M15">
        <v>92</v>
      </c>
      <c r="N15">
        <v>118.75</v>
      </c>
      <c r="O15">
        <v>60.68</v>
      </c>
      <c r="P15">
        <v>125.96</v>
      </c>
      <c r="Q15">
        <v>20.56</v>
      </c>
      <c r="R15">
        <v>42.39</v>
      </c>
      <c r="S15">
        <v>26.39</v>
      </c>
      <c r="T15">
        <v>0</v>
      </c>
      <c r="U15">
        <v>410.62</v>
      </c>
      <c r="V15">
        <v>11.12</v>
      </c>
      <c r="W15">
        <v>33.99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44.32</v>
      </c>
      <c r="AH15">
        <v>0</v>
      </c>
      <c r="AI15">
        <v>0</v>
      </c>
      <c r="AJ15">
        <v>0</v>
      </c>
      <c r="AK15">
        <v>53.81</v>
      </c>
      <c r="AL15">
        <v>1.4</v>
      </c>
      <c r="AM15">
        <v>0</v>
      </c>
      <c r="AN15">
        <v>0</v>
      </c>
      <c r="AO15">
        <v>0</v>
      </c>
      <c r="AP15">
        <v>0.51</v>
      </c>
      <c r="AQ15">
        <v>0</v>
      </c>
      <c r="AR15">
        <v>2.21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2789.7900000000004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71.459999999999994</v>
      </c>
      <c r="H16">
        <v>0</v>
      </c>
      <c r="I16">
        <v>23.57</v>
      </c>
      <c r="J16">
        <v>69.59</v>
      </c>
      <c r="K16">
        <v>683.14</v>
      </c>
      <c r="L16">
        <v>654.29999999999995</v>
      </c>
      <c r="M16">
        <v>92</v>
      </c>
      <c r="N16">
        <v>118.75</v>
      </c>
      <c r="O16">
        <v>60.68</v>
      </c>
      <c r="P16">
        <v>125.96</v>
      </c>
      <c r="Q16">
        <v>20.56</v>
      </c>
      <c r="R16">
        <v>42.39</v>
      </c>
      <c r="S16">
        <v>26.39</v>
      </c>
      <c r="T16">
        <v>0</v>
      </c>
      <c r="U16">
        <v>410.62</v>
      </c>
      <c r="V16">
        <v>11.12</v>
      </c>
      <c r="W16">
        <v>33.99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44.32</v>
      </c>
      <c r="AH16">
        <v>0</v>
      </c>
      <c r="AI16">
        <v>0</v>
      </c>
      <c r="AJ16">
        <v>0</v>
      </c>
      <c r="AK16">
        <v>53.81</v>
      </c>
      <c r="AL16">
        <v>1.4</v>
      </c>
      <c r="AM16">
        <v>0</v>
      </c>
      <c r="AN16">
        <v>0</v>
      </c>
      <c r="AO16">
        <v>0</v>
      </c>
      <c r="AP16">
        <v>0.51</v>
      </c>
      <c r="AQ16">
        <v>0</v>
      </c>
      <c r="AR16">
        <v>2.21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2789.7900000000004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71.459999999999994</v>
      </c>
      <c r="H17">
        <v>0</v>
      </c>
      <c r="I17">
        <v>23.57</v>
      </c>
      <c r="J17">
        <v>69.59</v>
      </c>
      <c r="K17">
        <v>683.14</v>
      </c>
      <c r="L17">
        <v>654.29999999999995</v>
      </c>
      <c r="M17">
        <v>92</v>
      </c>
      <c r="N17">
        <v>118.75</v>
      </c>
      <c r="O17">
        <v>60.68</v>
      </c>
      <c r="P17">
        <v>125.96</v>
      </c>
      <c r="Q17">
        <v>20.56</v>
      </c>
      <c r="R17">
        <v>42.39</v>
      </c>
      <c r="S17">
        <v>26.39</v>
      </c>
      <c r="T17">
        <v>0</v>
      </c>
      <c r="U17">
        <v>410.62</v>
      </c>
      <c r="V17">
        <v>11.12</v>
      </c>
      <c r="W17">
        <v>33.99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44.32</v>
      </c>
      <c r="AH17">
        <v>0</v>
      </c>
      <c r="AI17">
        <v>0</v>
      </c>
      <c r="AJ17">
        <v>0</v>
      </c>
      <c r="AK17">
        <v>53.81</v>
      </c>
      <c r="AL17">
        <v>1.4</v>
      </c>
      <c r="AM17">
        <v>0</v>
      </c>
      <c r="AN17">
        <v>0</v>
      </c>
      <c r="AO17">
        <v>0</v>
      </c>
      <c r="AP17">
        <v>0.51</v>
      </c>
      <c r="AQ17">
        <v>0</v>
      </c>
      <c r="AR17">
        <v>2.76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2790.3400000000006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71.459999999999994</v>
      </c>
      <c r="H18">
        <v>0</v>
      </c>
      <c r="I18">
        <v>23.57</v>
      </c>
      <c r="J18">
        <v>69.59</v>
      </c>
      <c r="K18">
        <v>683.14</v>
      </c>
      <c r="L18">
        <v>654.29999999999995</v>
      </c>
      <c r="M18">
        <v>92</v>
      </c>
      <c r="N18">
        <v>118.75</v>
      </c>
      <c r="O18">
        <v>60.68</v>
      </c>
      <c r="P18">
        <v>125.96</v>
      </c>
      <c r="Q18">
        <v>20.56</v>
      </c>
      <c r="R18">
        <v>42.39</v>
      </c>
      <c r="S18">
        <v>26.39</v>
      </c>
      <c r="T18">
        <v>0</v>
      </c>
      <c r="U18">
        <v>410.62</v>
      </c>
      <c r="V18">
        <v>11.12</v>
      </c>
      <c r="W18">
        <v>33.99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44.32</v>
      </c>
      <c r="AH18">
        <v>0</v>
      </c>
      <c r="AI18">
        <v>0</v>
      </c>
      <c r="AJ18">
        <v>0</v>
      </c>
      <c r="AK18">
        <v>53.81</v>
      </c>
      <c r="AL18">
        <v>1.4</v>
      </c>
      <c r="AM18">
        <v>0</v>
      </c>
      <c r="AN18">
        <v>0</v>
      </c>
      <c r="AO18">
        <v>0</v>
      </c>
      <c r="AP18">
        <v>0.51</v>
      </c>
      <c r="AQ18">
        <v>0</v>
      </c>
      <c r="AR18">
        <v>2.76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2790.3400000000006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71.459999999999994</v>
      </c>
      <c r="H19">
        <v>0</v>
      </c>
      <c r="I19">
        <v>23.57</v>
      </c>
      <c r="J19">
        <v>69.59</v>
      </c>
      <c r="K19">
        <v>683.14</v>
      </c>
      <c r="L19">
        <v>654.29999999999995</v>
      </c>
      <c r="M19">
        <v>92</v>
      </c>
      <c r="N19">
        <v>118.75</v>
      </c>
      <c r="O19">
        <v>60.68</v>
      </c>
      <c r="P19">
        <v>125.96</v>
      </c>
      <c r="Q19">
        <v>20.56</v>
      </c>
      <c r="R19">
        <v>42.39</v>
      </c>
      <c r="S19">
        <v>26.39</v>
      </c>
      <c r="T19">
        <v>0</v>
      </c>
      <c r="U19">
        <v>410.62</v>
      </c>
      <c r="V19">
        <v>11.12</v>
      </c>
      <c r="W19">
        <v>33.99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44.32</v>
      </c>
      <c r="AH19">
        <v>18.940000000000001</v>
      </c>
      <c r="AI19">
        <v>0</v>
      </c>
      <c r="AJ19">
        <v>0</v>
      </c>
      <c r="AK19">
        <v>53.81</v>
      </c>
      <c r="AL19">
        <v>1.4</v>
      </c>
      <c r="AM19">
        <v>0</v>
      </c>
      <c r="AN19">
        <v>0</v>
      </c>
      <c r="AO19">
        <v>0</v>
      </c>
      <c r="AP19">
        <v>0.51</v>
      </c>
      <c r="AQ19">
        <v>0</v>
      </c>
      <c r="AR19">
        <v>2.76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2809.2800000000007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71.459999999999994</v>
      </c>
      <c r="H20">
        <v>0</v>
      </c>
      <c r="I20">
        <v>23.57</v>
      </c>
      <c r="J20">
        <v>69.59</v>
      </c>
      <c r="K20">
        <v>683.14</v>
      </c>
      <c r="L20">
        <v>654.29999999999995</v>
      </c>
      <c r="M20">
        <v>92</v>
      </c>
      <c r="N20">
        <v>118.75</v>
      </c>
      <c r="O20">
        <v>60.68</v>
      </c>
      <c r="P20">
        <v>125.96</v>
      </c>
      <c r="Q20">
        <v>20.56</v>
      </c>
      <c r="R20">
        <v>42.39</v>
      </c>
      <c r="S20">
        <v>26.39</v>
      </c>
      <c r="T20">
        <v>0</v>
      </c>
      <c r="U20">
        <v>410.62</v>
      </c>
      <c r="V20">
        <v>11.12</v>
      </c>
      <c r="W20">
        <v>33.99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44.32</v>
      </c>
      <c r="AH20">
        <v>18.940000000000001</v>
      </c>
      <c r="AI20">
        <v>0</v>
      </c>
      <c r="AJ20">
        <v>0</v>
      </c>
      <c r="AK20">
        <v>53.81</v>
      </c>
      <c r="AL20">
        <v>1.4</v>
      </c>
      <c r="AM20">
        <v>0</v>
      </c>
      <c r="AN20">
        <v>0</v>
      </c>
      <c r="AO20">
        <v>0</v>
      </c>
      <c r="AP20">
        <v>0.51</v>
      </c>
      <c r="AQ20">
        <v>0</v>
      </c>
      <c r="AR20">
        <v>2.76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2809.2800000000007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71.459999999999994</v>
      </c>
      <c r="H21">
        <v>0</v>
      </c>
      <c r="I21">
        <v>23.57</v>
      </c>
      <c r="J21">
        <v>69.59</v>
      </c>
      <c r="K21">
        <v>683.14</v>
      </c>
      <c r="L21">
        <v>654.29999999999995</v>
      </c>
      <c r="M21">
        <v>92</v>
      </c>
      <c r="N21">
        <v>118.75</v>
      </c>
      <c r="O21">
        <v>60.68</v>
      </c>
      <c r="P21">
        <v>125.96</v>
      </c>
      <c r="Q21">
        <v>20.56</v>
      </c>
      <c r="R21">
        <v>42.39</v>
      </c>
      <c r="S21">
        <v>26.39</v>
      </c>
      <c r="T21">
        <v>0</v>
      </c>
      <c r="U21">
        <v>410.62</v>
      </c>
      <c r="V21">
        <v>11.12</v>
      </c>
      <c r="W21">
        <v>33.99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44.32</v>
      </c>
      <c r="AH21">
        <v>18.940000000000001</v>
      </c>
      <c r="AI21">
        <v>0</v>
      </c>
      <c r="AJ21">
        <v>0</v>
      </c>
      <c r="AK21">
        <v>53.81</v>
      </c>
      <c r="AL21">
        <v>1.4</v>
      </c>
      <c r="AM21">
        <v>0</v>
      </c>
      <c r="AN21">
        <v>0</v>
      </c>
      <c r="AO21">
        <v>0</v>
      </c>
      <c r="AP21">
        <v>0.51</v>
      </c>
      <c r="AQ21">
        <v>0</v>
      </c>
      <c r="AR21">
        <v>2.76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2809.4800000000009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71.459999999999994</v>
      </c>
      <c r="H22">
        <v>0</v>
      </c>
      <c r="I22">
        <v>23.57</v>
      </c>
      <c r="J22">
        <v>69.59</v>
      </c>
      <c r="K22">
        <v>683.14</v>
      </c>
      <c r="L22">
        <v>654.29999999999995</v>
      </c>
      <c r="M22">
        <v>92</v>
      </c>
      <c r="N22">
        <v>118.75</v>
      </c>
      <c r="O22">
        <v>60.68</v>
      </c>
      <c r="P22">
        <v>125.96</v>
      </c>
      <c r="Q22">
        <v>20.56</v>
      </c>
      <c r="R22">
        <v>42.39</v>
      </c>
      <c r="S22">
        <v>26.39</v>
      </c>
      <c r="T22">
        <v>0</v>
      </c>
      <c r="U22">
        <v>410.62</v>
      </c>
      <c r="V22">
        <v>11.12</v>
      </c>
      <c r="W22">
        <v>33.99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44.32</v>
      </c>
      <c r="AH22">
        <v>18.940000000000001</v>
      </c>
      <c r="AI22">
        <v>0</v>
      </c>
      <c r="AJ22">
        <v>0</v>
      </c>
      <c r="AK22">
        <v>53.81</v>
      </c>
      <c r="AL22">
        <v>1.4</v>
      </c>
      <c r="AM22">
        <v>0</v>
      </c>
      <c r="AN22">
        <v>0</v>
      </c>
      <c r="AO22">
        <v>0</v>
      </c>
      <c r="AP22">
        <v>0.51</v>
      </c>
      <c r="AQ22">
        <v>0</v>
      </c>
      <c r="AR22">
        <v>2.76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2809.4800000000009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71.459999999999994</v>
      </c>
      <c r="H23">
        <v>0</v>
      </c>
      <c r="I23">
        <v>23.57</v>
      </c>
      <c r="J23">
        <v>69.59</v>
      </c>
      <c r="K23">
        <v>683.14</v>
      </c>
      <c r="L23">
        <v>654.29999999999995</v>
      </c>
      <c r="M23">
        <v>92</v>
      </c>
      <c r="N23">
        <v>118.75</v>
      </c>
      <c r="O23">
        <v>60.68</v>
      </c>
      <c r="P23">
        <v>125.96</v>
      </c>
      <c r="Q23">
        <v>20.56</v>
      </c>
      <c r="R23">
        <v>42.39</v>
      </c>
      <c r="S23">
        <v>26.39</v>
      </c>
      <c r="T23">
        <v>0</v>
      </c>
      <c r="U23">
        <v>410.62</v>
      </c>
      <c r="V23">
        <v>11.12</v>
      </c>
      <c r="W23">
        <v>33.99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44.32</v>
      </c>
      <c r="AH23">
        <v>18.940000000000001</v>
      </c>
      <c r="AI23">
        <v>0</v>
      </c>
      <c r="AJ23">
        <v>0</v>
      </c>
      <c r="AK23">
        <v>53.81</v>
      </c>
      <c r="AL23">
        <v>1.4</v>
      </c>
      <c r="AM23">
        <v>0</v>
      </c>
      <c r="AN23">
        <v>0</v>
      </c>
      <c r="AO23">
        <v>0</v>
      </c>
      <c r="AP23">
        <v>0.51</v>
      </c>
      <c r="AQ23">
        <v>0</v>
      </c>
      <c r="AR23">
        <v>2.76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2809.4800000000009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71.459999999999994</v>
      </c>
      <c r="H24">
        <v>0</v>
      </c>
      <c r="I24">
        <v>23.57</v>
      </c>
      <c r="J24">
        <v>69.59</v>
      </c>
      <c r="K24">
        <v>683.14</v>
      </c>
      <c r="L24">
        <v>654.29999999999995</v>
      </c>
      <c r="M24">
        <v>92</v>
      </c>
      <c r="N24">
        <v>118.75</v>
      </c>
      <c r="O24">
        <v>60.68</v>
      </c>
      <c r="P24">
        <v>125.96</v>
      </c>
      <c r="Q24">
        <v>20.56</v>
      </c>
      <c r="R24">
        <v>42.39</v>
      </c>
      <c r="S24">
        <v>26.39</v>
      </c>
      <c r="T24">
        <v>0</v>
      </c>
      <c r="U24">
        <v>410.62</v>
      </c>
      <c r="V24">
        <v>11.12</v>
      </c>
      <c r="W24">
        <v>33.99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44.32</v>
      </c>
      <c r="AH24">
        <v>18.940000000000001</v>
      </c>
      <c r="AI24">
        <v>0</v>
      </c>
      <c r="AJ24">
        <v>0</v>
      </c>
      <c r="AK24">
        <v>53.81</v>
      </c>
      <c r="AL24">
        <v>1.4</v>
      </c>
      <c r="AM24">
        <v>0</v>
      </c>
      <c r="AN24">
        <v>0</v>
      </c>
      <c r="AO24">
        <v>0</v>
      </c>
      <c r="AP24">
        <v>0.51</v>
      </c>
      <c r="AQ24">
        <v>0</v>
      </c>
      <c r="AR24">
        <v>2.76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2809.4800000000009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71.459999999999994</v>
      </c>
      <c r="H25">
        <v>0</v>
      </c>
      <c r="I25">
        <v>23.57</v>
      </c>
      <c r="J25">
        <v>69.59</v>
      </c>
      <c r="K25">
        <v>683.14</v>
      </c>
      <c r="L25">
        <v>654.29999999999995</v>
      </c>
      <c r="M25">
        <v>92</v>
      </c>
      <c r="N25">
        <v>118.75</v>
      </c>
      <c r="O25">
        <v>60.68</v>
      </c>
      <c r="P25">
        <v>125.96</v>
      </c>
      <c r="Q25">
        <v>20.56</v>
      </c>
      <c r="R25">
        <v>42.39</v>
      </c>
      <c r="S25">
        <v>26.39</v>
      </c>
      <c r="T25">
        <v>0</v>
      </c>
      <c r="U25">
        <v>410.62</v>
      </c>
      <c r="V25">
        <v>11.12</v>
      </c>
      <c r="W25">
        <v>33.99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44.32</v>
      </c>
      <c r="AH25">
        <v>18.940000000000001</v>
      </c>
      <c r="AI25">
        <v>0</v>
      </c>
      <c r="AJ25">
        <v>0</v>
      </c>
      <c r="AK25">
        <v>53.81</v>
      </c>
      <c r="AL25">
        <v>1.4</v>
      </c>
      <c r="AM25">
        <v>0</v>
      </c>
      <c r="AN25">
        <v>0</v>
      </c>
      <c r="AO25">
        <v>0</v>
      </c>
      <c r="AP25">
        <v>0.51</v>
      </c>
      <c r="AQ25">
        <v>0</v>
      </c>
      <c r="AR25">
        <v>2.76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2809.4800000000009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71.459999999999994</v>
      </c>
      <c r="H26">
        <v>0</v>
      </c>
      <c r="I26">
        <v>23.57</v>
      </c>
      <c r="J26">
        <v>69.59</v>
      </c>
      <c r="K26">
        <v>683.14</v>
      </c>
      <c r="L26">
        <v>654.29999999999995</v>
      </c>
      <c r="M26">
        <v>92</v>
      </c>
      <c r="N26">
        <v>118.75</v>
      </c>
      <c r="O26">
        <v>60.68</v>
      </c>
      <c r="P26">
        <v>125.96</v>
      </c>
      <c r="Q26">
        <v>20.56</v>
      </c>
      <c r="R26">
        <v>42.39</v>
      </c>
      <c r="S26">
        <v>26.39</v>
      </c>
      <c r="T26">
        <v>0</v>
      </c>
      <c r="U26">
        <v>410.62</v>
      </c>
      <c r="V26">
        <v>11.12</v>
      </c>
      <c r="W26">
        <v>33.99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44.32</v>
      </c>
      <c r="AH26">
        <v>18.940000000000001</v>
      </c>
      <c r="AI26">
        <v>0</v>
      </c>
      <c r="AJ26">
        <v>0</v>
      </c>
      <c r="AK26">
        <v>53.81</v>
      </c>
      <c r="AL26">
        <v>1.4</v>
      </c>
      <c r="AM26">
        <v>0</v>
      </c>
      <c r="AN26">
        <v>0</v>
      </c>
      <c r="AO26">
        <v>0</v>
      </c>
      <c r="AP26">
        <v>0.51</v>
      </c>
      <c r="AQ26">
        <v>15.56</v>
      </c>
      <c r="AR26">
        <v>2.76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2825.0400000000009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70.59</v>
      </c>
      <c r="H27">
        <v>0</v>
      </c>
      <c r="I27">
        <v>23.57</v>
      </c>
      <c r="J27">
        <v>69.59</v>
      </c>
      <c r="K27">
        <v>683.14</v>
      </c>
      <c r="L27">
        <v>654.29999999999995</v>
      </c>
      <c r="M27">
        <v>92</v>
      </c>
      <c r="N27">
        <v>118.75</v>
      </c>
      <c r="O27">
        <v>60.68</v>
      </c>
      <c r="P27">
        <v>125.96</v>
      </c>
      <c r="Q27">
        <v>20.56</v>
      </c>
      <c r="R27">
        <v>42.39</v>
      </c>
      <c r="S27">
        <v>26.39</v>
      </c>
      <c r="T27">
        <v>0</v>
      </c>
      <c r="U27">
        <v>410.62</v>
      </c>
      <c r="V27">
        <v>11.12</v>
      </c>
      <c r="W27">
        <v>33.99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8.8800000000000008</v>
      </c>
      <c r="AG27">
        <v>44.32</v>
      </c>
      <c r="AH27">
        <v>20.55</v>
      </c>
      <c r="AI27">
        <v>3.82</v>
      </c>
      <c r="AJ27">
        <v>0</v>
      </c>
      <c r="AK27">
        <v>53.81</v>
      </c>
      <c r="AL27">
        <v>1.4</v>
      </c>
      <c r="AM27">
        <v>0</v>
      </c>
      <c r="AN27">
        <v>0</v>
      </c>
      <c r="AO27">
        <v>0</v>
      </c>
      <c r="AP27">
        <v>0.51</v>
      </c>
      <c r="AQ27">
        <v>15.56</v>
      </c>
      <c r="AR27">
        <v>2.76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2829.6000000000013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70.59</v>
      </c>
      <c r="H28">
        <v>0</v>
      </c>
      <c r="I28">
        <v>23.57</v>
      </c>
      <c r="J28">
        <v>69.59</v>
      </c>
      <c r="K28">
        <v>683.14</v>
      </c>
      <c r="L28">
        <v>654.29999999999995</v>
      </c>
      <c r="M28">
        <v>92</v>
      </c>
      <c r="N28">
        <v>118.75</v>
      </c>
      <c r="O28">
        <v>60.68</v>
      </c>
      <c r="P28">
        <v>125.96</v>
      </c>
      <c r="Q28">
        <v>20.56</v>
      </c>
      <c r="R28">
        <v>42.39</v>
      </c>
      <c r="S28">
        <v>26.39</v>
      </c>
      <c r="T28">
        <v>0</v>
      </c>
      <c r="U28">
        <v>410.62</v>
      </c>
      <c r="V28">
        <v>11.12</v>
      </c>
      <c r="W28">
        <v>33.99</v>
      </c>
      <c r="X28">
        <v>148.30000000000001</v>
      </c>
      <c r="Y28">
        <v>0</v>
      </c>
      <c r="Z28">
        <v>0</v>
      </c>
      <c r="AA28">
        <v>0</v>
      </c>
      <c r="AB28">
        <v>2</v>
      </c>
      <c r="AC28">
        <v>0</v>
      </c>
      <c r="AD28">
        <v>7.92</v>
      </c>
      <c r="AE28">
        <v>16.48</v>
      </c>
      <c r="AF28">
        <v>8.8800000000000008</v>
      </c>
      <c r="AG28">
        <v>44.32</v>
      </c>
      <c r="AH28">
        <v>46.79</v>
      </c>
      <c r="AI28">
        <v>16.55</v>
      </c>
      <c r="AJ28">
        <v>0</v>
      </c>
      <c r="AK28">
        <v>53.81</v>
      </c>
      <c r="AL28">
        <v>1.4</v>
      </c>
      <c r="AM28">
        <v>0</v>
      </c>
      <c r="AN28">
        <v>0</v>
      </c>
      <c r="AO28">
        <v>0</v>
      </c>
      <c r="AP28">
        <v>0.51</v>
      </c>
      <c r="AQ28">
        <v>31.12</v>
      </c>
      <c r="AR28">
        <v>26.49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2918.0000000000005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70.59</v>
      </c>
      <c r="H29">
        <v>0</v>
      </c>
      <c r="I29">
        <v>23.57</v>
      </c>
      <c r="J29">
        <v>69.59</v>
      </c>
      <c r="K29">
        <v>683.14</v>
      </c>
      <c r="L29">
        <v>654.29999999999995</v>
      </c>
      <c r="M29">
        <v>92</v>
      </c>
      <c r="N29">
        <v>118.75</v>
      </c>
      <c r="O29">
        <v>60.68</v>
      </c>
      <c r="P29">
        <v>125.96</v>
      </c>
      <c r="Q29">
        <v>20.56</v>
      </c>
      <c r="R29">
        <v>42.39</v>
      </c>
      <c r="S29">
        <v>26.39</v>
      </c>
      <c r="T29">
        <v>0</v>
      </c>
      <c r="U29">
        <v>410.62</v>
      </c>
      <c r="V29">
        <v>11.12</v>
      </c>
      <c r="W29">
        <v>33.99</v>
      </c>
      <c r="X29">
        <v>148.30000000000001</v>
      </c>
      <c r="Y29">
        <v>0</v>
      </c>
      <c r="Z29">
        <v>1.1000000000000001</v>
      </c>
      <c r="AA29">
        <v>0</v>
      </c>
      <c r="AB29">
        <v>4</v>
      </c>
      <c r="AC29">
        <v>9.67</v>
      </c>
      <c r="AD29">
        <v>10.57</v>
      </c>
      <c r="AE29">
        <v>16.48</v>
      </c>
      <c r="AF29">
        <v>8.8800000000000008</v>
      </c>
      <c r="AG29">
        <v>44.32</v>
      </c>
      <c r="AH29">
        <v>70.17</v>
      </c>
      <c r="AI29">
        <v>16.55</v>
      </c>
      <c r="AJ29">
        <v>0</v>
      </c>
      <c r="AK29">
        <v>53.81</v>
      </c>
      <c r="AL29">
        <v>1.4</v>
      </c>
      <c r="AM29">
        <v>0</v>
      </c>
      <c r="AN29">
        <v>0</v>
      </c>
      <c r="AO29">
        <v>0</v>
      </c>
      <c r="AP29">
        <v>0.51</v>
      </c>
      <c r="AQ29">
        <v>46.68</v>
      </c>
      <c r="AR29">
        <v>26.49</v>
      </c>
      <c r="AS29">
        <v>18.829999999999998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2986.8800000000006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70.59</v>
      </c>
      <c r="H30">
        <v>0</v>
      </c>
      <c r="I30">
        <v>23.57</v>
      </c>
      <c r="J30">
        <v>69.59</v>
      </c>
      <c r="K30">
        <v>683.14</v>
      </c>
      <c r="L30">
        <v>654.29999999999995</v>
      </c>
      <c r="M30">
        <v>92</v>
      </c>
      <c r="N30">
        <v>118.75</v>
      </c>
      <c r="O30">
        <v>60.68</v>
      </c>
      <c r="P30">
        <v>125.96</v>
      </c>
      <c r="Q30">
        <v>20.56</v>
      </c>
      <c r="R30">
        <v>42.39</v>
      </c>
      <c r="S30">
        <v>26.39</v>
      </c>
      <c r="T30">
        <v>0</v>
      </c>
      <c r="U30">
        <v>410.62</v>
      </c>
      <c r="V30">
        <v>11.12</v>
      </c>
      <c r="W30">
        <v>33.99</v>
      </c>
      <c r="X30">
        <v>148.30000000000001</v>
      </c>
      <c r="Y30">
        <v>0</v>
      </c>
      <c r="Z30">
        <v>13.04</v>
      </c>
      <c r="AA30">
        <v>0</v>
      </c>
      <c r="AB30">
        <v>26.34</v>
      </c>
      <c r="AC30">
        <v>19.38</v>
      </c>
      <c r="AD30">
        <v>15.98</v>
      </c>
      <c r="AE30">
        <v>32.950000000000003</v>
      </c>
      <c r="AF30">
        <v>9.86</v>
      </c>
      <c r="AG30">
        <v>44.32</v>
      </c>
      <c r="AH30">
        <v>93.56</v>
      </c>
      <c r="AI30">
        <v>16.55</v>
      </c>
      <c r="AJ30">
        <v>0</v>
      </c>
      <c r="AK30">
        <v>53.81</v>
      </c>
      <c r="AL30">
        <v>1.4</v>
      </c>
      <c r="AM30">
        <v>0</v>
      </c>
      <c r="AN30">
        <v>0</v>
      </c>
      <c r="AO30">
        <v>0</v>
      </c>
      <c r="AP30">
        <v>0.51</v>
      </c>
      <c r="AQ30">
        <v>62.24</v>
      </c>
      <c r="AR30">
        <v>26.49</v>
      </c>
      <c r="AS30">
        <v>18.829999999999998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3092.6800000000003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70.59</v>
      </c>
      <c r="H31">
        <v>0</v>
      </c>
      <c r="I31">
        <v>23.57</v>
      </c>
      <c r="J31">
        <v>69.59</v>
      </c>
      <c r="K31">
        <v>682.84</v>
      </c>
      <c r="L31">
        <v>654.29999999999995</v>
      </c>
      <c r="M31">
        <v>92</v>
      </c>
      <c r="N31">
        <v>118.75</v>
      </c>
      <c r="O31">
        <v>60.68</v>
      </c>
      <c r="P31">
        <v>125.96</v>
      </c>
      <c r="Q31">
        <v>20.56</v>
      </c>
      <c r="R31">
        <v>42.39</v>
      </c>
      <c r="S31">
        <v>26.39</v>
      </c>
      <c r="T31">
        <v>0</v>
      </c>
      <c r="U31">
        <v>410.62</v>
      </c>
      <c r="V31">
        <v>11.12</v>
      </c>
      <c r="W31">
        <v>33.99</v>
      </c>
      <c r="X31">
        <v>148.30000000000001</v>
      </c>
      <c r="Y31">
        <v>0</v>
      </c>
      <c r="Z31">
        <v>13.04</v>
      </c>
      <c r="AA31">
        <v>0</v>
      </c>
      <c r="AB31">
        <v>26.34</v>
      </c>
      <c r="AC31">
        <v>19.38</v>
      </c>
      <c r="AD31">
        <v>27.41</v>
      </c>
      <c r="AE31">
        <v>32.950000000000003</v>
      </c>
      <c r="AF31">
        <v>9.86</v>
      </c>
      <c r="AG31">
        <v>44.32</v>
      </c>
      <c r="AH31">
        <v>93.56</v>
      </c>
      <c r="AI31">
        <v>16.55</v>
      </c>
      <c r="AJ31">
        <v>0</v>
      </c>
      <c r="AK31">
        <v>53.81</v>
      </c>
      <c r="AL31">
        <v>1.4</v>
      </c>
      <c r="AM31">
        <v>7.9</v>
      </c>
      <c r="AN31">
        <v>0</v>
      </c>
      <c r="AO31">
        <v>0</v>
      </c>
      <c r="AP31">
        <v>0.51</v>
      </c>
      <c r="AQ31">
        <v>62.24</v>
      </c>
      <c r="AR31">
        <v>26.49</v>
      </c>
      <c r="AS31">
        <v>18.829999999999998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3111.7100000000005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70.59</v>
      </c>
      <c r="H32">
        <v>0</v>
      </c>
      <c r="I32">
        <v>23.57</v>
      </c>
      <c r="J32">
        <v>69.59</v>
      </c>
      <c r="K32">
        <v>682.84</v>
      </c>
      <c r="L32">
        <v>654.29999999999995</v>
      </c>
      <c r="M32">
        <v>92</v>
      </c>
      <c r="N32">
        <v>118.75</v>
      </c>
      <c r="O32">
        <v>60.68</v>
      </c>
      <c r="P32">
        <v>125.96</v>
      </c>
      <c r="Q32">
        <v>20.56</v>
      </c>
      <c r="R32">
        <v>42.39</v>
      </c>
      <c r="S32">
        <v>26.39</v>
      </c>
      <c r="T32">
        <v>0</v>
      </c>
      <c r="U32">
        <v>410.62</v>
      </c>
      <c r="V32">
        <v>11.12</v>
      </c>
      <c r="W32">
        <v>33.99</v>
      </c>
      <c r="X32">
        <v>148.30000000000001</v>
      </c>
      <c r="Y32">
        <v>0</v>
      </c>
      <c r="Z32">
        <v>13.04</v>
      </c>
      <c r="AA32">
        <v>0</v>
      </c>
      <c r="AB32">
        <v>26.34</v>
      </c>
      <c r="AC32">
        <v>19.38</v>
      </c>
      <c r="AD32">
        <v>27.41</v>
      </c>
      <c r="AE32">
        <v>32.950000000000003</v>
      </c>
      <c r="AF32">
        <v>9.86</v>
      </c>
      <c r="AG32">
        <v>44.32</v>
      </c>
      <c r="AH32">
        <v>116.96</v>
      </c>
      <c r="AI32">
        <v>16.55</v>
      </c>
      <c r="AJ32">
        <v>0</v>
      </c>
      <c r="AK32">
        <v>53.81</v>
      </c>
      <c r="AL32">
        <v>1.4</v>
      </c>
      <c r="AM32">
        <v>7.9</v>
      </c>
      <c r="AN32">
        <v>0</v>
      </c>
      <c r="AO32">
        <v>0</v>
      </c>
      <c r="AP32">
        <v>0.51</v>
      </c>
      <c r="AQ32">
        <v>62.24</v>
      </c>
      <c r="AR32">
        <v>26.49</v>
      </c>
      <c r="AS32">
        <v>18.829999999999998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3135.1100000000006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70.59</v>
      </c>
      <c r="H33">
        <v>0</v>
      </c>
      <c r="I33">
        <v>23.57</v>
      </c>
      <c r="J33">
        <v>69.59</v>
      </c>
      <c r="K33">
        <v>682.84</v>
      </c>
      <c r="L33">
        <v>654.29999999999995</v>
      </c>
      <c r="M33">
        <v>92</v>
      </c>
      <c r="N33">
        <v>118.75</v>
      </c>
      <c r="O33">
        <v>60.68</v>
      </c>
      <c r="P33">
        <v>125.96</v>
      </c>
      <c r="Q33">
        <v>20.56</v>
      </c>
      <c r="R33">
        <v>42.39</v>
      </c>
      <c r="S33">
        <v>26.39</v>
      </c>
      <c r="T33">
        <v>0</v>
      </c>
      <c r="U33">
        <v>410.62</v>
      </c>
      <c r="V33">
        <v>11.12</v>
      </c>
      <c r="W33">
        <v>33.99</v>
      </c>
      <c r="X33">
        <v>148.30000000000001</v>
      </c>
      <c r="Y33">
        <v>0</v>
      </c>
      <c r="Z33">
        <v>13.04</v>
      </c>
      <c r="AA33">
        <v>0</v>
      </c>
      <c r="AB33">
        <v>26.34</v>
      </c>
      <c r="AC33">
        <v>19.38</v>
      </c>
      <c r="AD33">
        <v>27.41</v>
      </c>
      <c r="AE33">
        <v>32.950000000000003</v>
      </c>
      <c r="AF33">
        <v>9.86</v>
      </c>
      <c r="AG33">
        <v>44.32</v>
      </c>
      <c r="AH33">
        <v>116.96</v>
      </c>
      <c r="AI33">
        <v>16.55</v>
      </c>
      <c r="AJ33">
        <v>0</v>
      </c>
      <c r="AK33">
        <v>53.81</v>
      </c>
      <c r="AL33">
        <v>1.4</v>
      </c>
      <c r="AM33">
        <v>8.19</v>
      </c>
      <c r="AN33">
        <v>0</v>
      </c>
      <c r="AO33">
        <v>0</v>
      </c>
      <c r="AP33">
        <v>0.51</v>
      </c>
      <c r="AQ33">
        <v>62.24</v>
      </c>
      <c r="AR33">
        <v>3.31</v>
      </c>
      <c r="AS33">
        <v>18.829999999999998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3112.2200000000007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70.59</v>
      </c>
      <c r="H34">
        <v>0</v>
      </c>
      <c r="I34">
        <v>23.57</v>
      </c>
      <c r="J34">
        <v>69.59</v>
      </c>
      <c r="K34">
        <v>682.84</v>
      </c>
      <c r="L34">
        <v>654.29999999999995</v>
      </c>
      <c r="M34">
        <v>92</v>
      </c>
      <c r="N34">
        <v>118.75</v>
      </c>
      <c r="O34">
        <v>60.68</v>
      </c>
      <c r="P34">
        <v>125.96</v>
      </c>
      <c r="Q34">
        <v>20.56</v>
      </c>
      <c r="R34">
        <v>42.39</v>
      </c>
      <c r="S34">
        <v>26.39</v>
      </c>
      <c r="T34">
        <v>0</v>
      </c>
      <c r="U34">
        <v>410.62</v>
      </c>
      <c r="V34">
        <v>11.12</v>
      </c>
      <c r="W34">
        <v>33.99</v>
      </c>
      <c r="X34">
        <v>148.30000000000001</v>
      </c>
      <c r="Y34">
        <v>0</v>
      </c>
      <c r="Z34">
        <v>13.04</v>
      </c>
      <c r="AA34">
        <v>0</v>
      </c>
      <c r="AB34">
        <v>26.34</v>
      </c>
      <c r="AC34">
        <v>19.38</v>
      </c>
      <c r="AD34">
        <v>27.41</v>
      </c>
      <c r="AE34">
        <v>32.950000000000003</v>
      </c>
      <c r="AF34">
        <v>9.86</v>
      </c>
      <c r="AG34">
        <v>44.32</v>
      </c>
      <c r="AH34">
        <v>116.96</v>
      </c>
      <c r="AI34">
        <v>3.56</v>
      </c>
      <c r="AJ34">
        <v>0</v>
      </c>
      <c r="AK34">
        <v>53.81</v>
      </c>
      <c r="AL34">
        <v>1.4</v>
      </c>
      <c r="AM34">
        <v>8.19</v>
      </c>
      <c r="AN34">
        <v>0</v>
      </c>
      <c r="AO34">
        <v>0</v>
      </c>
      <c r="AP34">
        <v>0.51</v>
      </c>
      <c r="AQ34">
        <v>62.24</v>
      </c>
      <c r="AR34">
        <v>3.31</v>
      </c>
      <c r="AS34">
        <v>18.829999999999998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3099.2300000000005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70.59</v>
      </c>
      <c r="H35">
        <v>0</v>
      </c>
      <c r="I35">
        <v>23.57</v>
      </c>
      <c r="J35">
        <v>69.59</v>
      </c>
      <c r="K35">
        <v>682.84</v>
      </c>
      <c r="L35">
        <v>654.29999999999995</v>
      </c>
      <c r="M35">
        <v>92</v>
      </c>
      <c r="N35">
        <v>118.75</v>
      </c>
      <c r="O35">
        <v>60.68</v>
      </c>
      <c r="P35">
        <v>125.96</v>
      </c>
      <c r="Q35">
        <v>20.56</v>
      </c>
      <c r="R35">
        <v>42.39</v>
      </c>
      <c r="S35">
        <v>26.39</v>
      </c>
      <c r="T35">
        <v>0</v>
      </c>
      <c r="U35">
        <v>410.62</v>
      </c>
      <c r="V35">
        <v>11.12</v>
      </c>
      <c r="W35">
        <v>33.99</v>
      </c>
      <c r="X35">
        <v>148.30000000000001</v>
      </c>
      <c r="Y35">
        <v>0</v>
      </c>
      <c r="Z35">
        <v>13.04</v>
      </c>
      <c r="AA35">
        <v>0</v>
      </c>
      <c r="AB35">
        <v>26.34</v>
      </c>
      <c r="AC35">
        <v>19.38</v>
      </c>
      <c r="AD35">
        <v>27.41</v>
      </c>
      <c r="AE35">
        <v>32.950000000000003</v>
      </c>
      <c r="AF35">
        <v>9.86</v>
      </c>
      <c r="AG35">
        <v>44.32</v>
      </c>
      <c r="AH35">
        <v>116.96</v>
      </c>
      <c r="AI35">
        <v>0</v>
      </c>
      <c r="AJ35">
        <v>0</v>
      </c>
      <c r="AK35">
        <v>53.81</v>
      </c>
      <c r="AL35">
        <v>1.4</v>
      </c>
      <c r="AM35">
        <v>8.19</v>
      </c>
      <c r="AN35">
        <v>0</v>
      </c>
      <c r="AO35">
        <v>0</v>
      </c>
      <c r="AP35">
        <v>0.51</v>
      </c>
      <c r="AQ35">
        <v>62.24</v>
      </c>
      <c r="AR35">
        <v>3.31</v>
      </c>
      <c r="AS35">
        <v>18.829999999999998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3095.6700000000005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70.59</v>
      </c>
      <c r="H36">
        <v>0</v>
      </c>
      <c r="I36">
        <v>23.57</v>
      </c>
      <c r="J36">
        <v>69.59</v>
      </c>
      <c r="K36">
        <v>682.84</v>
      </c>
      <c r="L36">
        <v>650.79999999999995</v>
      </c>
      <c r="M36">
        <v>92</v>
      </c>
      <c r="N36">
        <v>118.75</v>
      </c>
      <c r="O36">
        <v>60.68</v>
      </c>
      <c r="P36">
        <v>125.96</v>
      </c>
      <c r="Q36">
        <v>20.56</v>
      </c>
      <c r="R36">
        <v>42.39</v>
      </c>
      <c r="S36">
        <v>26.39</v>
      </c>
      <c r="T36">
        <v>0</v>
      </c>
      <c r="U36">
        <v>410.62</v>
      </c>
      <c r="V36">
        <v>11.12</v>
      </c>
      <c r="W36">
        <v>33.99</v>
      </c>
      <c r="X36">
        <v>148.30000000000001</v>
      </c>
      <c r="Y36">
        <v>0</v>
      </c>
      <c r="Z36">
        <v>13.04</v>
      </c>
      <c r="AA36">
        <v>0</v>
      </c>
      <c r="AB36">
        <v>26.34</v>
      </c>
      <c r="AC36">
        <v>19.38</v>
      </c>
      <c r="AD36">
        <v>27.41</v>
      </c>
      <c r="AE36">
        <v>32.950000000000003</v>
      </c>
      <c r="AF36">
        <v>9.86</v>
      </c>
      <c r="AG36">
        <v>44.32</v>
      </c>
      <c r="AH36">
        <v>116.96</v>
      </c>
      <c r="AI36">
        <v>0</v>
      </c>
      <c r="AJ36">
        <v>0</v>
      </c>
      <c r="AK36">
        <v>53.81</v>
      </c>
      <c r="AL36">
        <v>1.4</v>
      </c>
      <c r="AM36">
        <v>8.19</v>
      </c>
      <c r="AN36">
        <v>0</v>
      </c>
      <c r="AO36">
        <v>0</v>
      </c>
      <c r="AP36">
        <v>0.51</v>
      </c>
      <c r="AQ36">
        <v>62.24</v>
      </c>
      <c r="AR36">
        <v>3.31</v>
      </c>
      <c r="AS36">
        <v>18.829999999999998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3092.1700000000005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70.59</v>
      </c>
      <c r="H37">
        <v>0</v>
      </c>
      <c r="I37">
        <v>23.57</v>
      </c>
      <c r="J37">
        <v>69.59</v>
      </c>
      <c r="K37">
        <v>682.84</v>
      </c>
      <c r="L37">
        <v>654.29999999999995</v>
      </c>
      <c r="M37">
        <v>92</v>
      </c>
      <c r="N37">
        <v>118.75</v>
      </c>
      <c r="O37">
        <v>60.68</v>
      </c>
      <c r="P37">
        <v>125.96</v>
      </c>
      <c r="Q37">
        <v>20.56</v>
      </c>
      <c r="R37">
        <v>42.39</v>
      </c>
      <c r="S37">
        <v>26.39</v>
      </c>
      <c r="T37">
        <v>0</v>
      </c>
      <c r="U37">
        <v>410.62</v>
      </c>
      <c r="V37">
        <v>11.12</v>
      </c>
      <c r="W37">
        <v>33.99</v>
      </c>
      <c r="X37">
        <v>148.30000000000001</v>
      </c>
      <c r="Y37">
        <v>0</v>
      </c>
      <c r="Z37">
        <v>2.2000000000000002</v>
      </c>
      <c r="AA37">
        <v>0</v>
      </c>
      <c r="AB37">
        <v>1.33</v>
      </c>
      <c r="AC37">
        <v>1.27</v>
      </c>
      <c r="AD37">
        <v>10.57</v>
      </c>
      <c r="AE37">
        <v>16.48</v>
      </c>
      <c r="AF37">
        <v>8.8800000000000008</v>
      </c>
      <c r="AG37">
        <v>44.32</v>
      </c>
      <c r="AH37">
        <v>116.96</v>
      </c>
      <c r="AI37">
        <v>0</v>
      </c>
      <c r="AJ37">
        <v>0</v>
      </c>
      <c r="AK37">
        <v>53.81</v>
      </c>
      <c r="AL37">
        <v>1.4</v>
      </c>
      <c r="AM37">
        <v>0</v>
      </c>
      <c r="AN37">
        <v>0</v>
      </c>
      <c r="AO37">
        <v>0</v>
      </c>
      <c r="AP37">
        <v>0.51</v>
      </c>
      <c r="AQ37">
        <v>62.24</v>
      </c>
      <c r="AR37">
        <v>26.49</v>
      </c>
      <c r="AS37">
        <v>18.829999999999998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3022.19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70.59</v>
      </c>
      <c r="H38">
        <v>0</v>
      </c>
      <c r="I38">
        <v>23.57</v>
      </c>
      <c r="J38">
        <v>69.59</v>
      </c>
      <c r="K38">
        <v>682.84</v>
      </c>
      <c r="L38">
        <v>654.29999999999995</v>
      </c>
      <c r="M38">
        <v>92</v>
      </c>
      <c r="N38">
        <v>118.75</v>
      </c>
      <c r="O38">
        <v>60.68</v>
      </c>
      <c r="P38">
        <v>125.96</v>
      </c>
      <c r="Q38">
        <v>20.56</v>
      </c>
      <c r="R38">
        <v>42.39</v>
      </c>
      <c r="S38">
        <v>26.39</v>
      </c>
      <c r="T38">
        <v>0</v>
      </c>
      <c r="U38">
        <v>410.62</v>
      </c>
      <c r="V38">
        <v>11.12</v>
      </c>
      <c r="W38">
        <v>33.99</v>
      </c>
      <c r="X38">
        <v>148.30000000000001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7.92</v>
      </c>
      <c r="AE38">
        <v>16.48</v>
      </c>
      <c r="AF38">
        <v>8.8800000000000008</v>
      </c>
      <c r="AG38">
        <v>44.32</v>
      </c>
      <c r="AH38">
        <v>93.56</v>
      </c>
      <c r="AI38">
        <v>0</v>
      </c>
      <c r="AJ38">
        <v>0</v>
      </c>
      <c r="AK38">
        <v>53.81</v>
      </c>
      <c r="AL38">
        <v>1.4</v>
      </c>
      <c r="AM38">
        <v>0</v>
      </c>
      <c r="AN38">
        <v>0</v>
      </c>
      <c r="AO38">
        <v>0</v>
      </c>
      <c r="AP38">
        <v>0.51</v>
      </c>
      <c r="AQ38">
        <v>62.24</v>
      </c>
      <c r="AR38">
        <v>26.49</v>
      </c>
      <c r="AS38">
        <v>18.829999999999998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2991.1400000000003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70.59</v>
      </c>
      <c r="H39">
        <v>0</v>
      </c>
      <c r="I39">
        <v>23.57</v>
      </c>
      <c r="J39">
        <v>69.59</v>
      </c>
      <c r="K39">
        <v>682.84</v>
      </c>
      <c r="L39">
        <v>653.79999999999995</v>
      </c>
      <c r="M39">
        <v>92</v>
      </c>
      <c r="N39">
        <v>118.75</v>
      </c>
      <c r="O39">
        <v>60.68</v>
      </c>
      <c r="P39">
        <v>125.96</v>
      </c>
      <c r="Q39">
        <v>20.56</v>
      </c>
      <c r="R39">
        <v>42.39</v>
      </c>
      <c r="S39">
        <v>26.39</v>
      </c>
      <c r="T39">
        <v>0</v>
      </c>
      <c r="U39">
        <v>410.62</v>
      </c>
      <c r="V39">
        <v>11.12</v>
      </c>
      <c r="W39">
        <v>33.99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8.8800000000000008</v>
      </c>
      <c r="AG39">
        <v>44.32</v>
      </c>
      <c r="AH39">
        <v>70.17</v>
      </c>
      <c r="AI39">
        <v>0</v>
      </c>
      <c r="AJ39">
        <v>0</v>
      </c>
      <c r="AK39">
        <v>53.81</v>
      </c>
      <c r="AL39">
        <v>1.4</v>
      </c>
      <c r="AM39">
        <v>0</v>
      </c>
      <c r="AN39">
        <v>0</v>
      </c>
      <c r="AO39">
        <v>0</v>
      </c>
      <c r="AP39">
        <v>0.51</v>
      </c>
      <c r="AQ39">
        <v>31.12</v>
      </c>
      <c r="AR39">
        <v>26.49</v>
      </c>
      <c r="AS39">
        <v>18.829999999999998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2911.51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70.59</v>
      </c>
      <c r="H40">
        <v>0</v>
      </c>
      <c r="I40">
        <v>23.57</v>
      </c>
      <c r="J40">
        <v>69.59</v>
      </c>
      <c r="K40">
        <v>682.84</v>
      </c>
      <c r="L40">
        <v>648.79999999999995</v>
      </c>
      <c r="M40">
        <v>92</v>
      </c>
      <c r="N40">
        <v>118.75</v>
      </c>
      <c r="O40">
        <v>60.68</v>
      </c>
      <c r="P40">
        <v>125.96</v>
      </c>
      <c r="Q40">
        <v>20.56</v>
      </c>
      <c r="R40">
        <v>42.39</v>
      </c>
      <c r="S40">
        <v>26.39</v>
      </c>
      <c r="T40">
        <v>0</v>
      </c>
      <c r="U40">
        <v>410.62</v>
      </c>
      <c r="V40">
        <v>11.12</v>
      </c>
      <c r="W40">
        <v>33.99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8.8800000000000008</v>
      </c>
      <c r="AG40">
        <v>44.32</v>
      </c>
      <c r="AH40">
        <v>39.78</v>
      </c>
      <c r="AI40">
        <v>0</v>
      </c>
      <c r="AJ40">
        <v>0</v>
      </c>
      <c r="AK40">
        <v>53.81</v>
      </c>
      <c r="AL40">
        <v>1.4</v>
      </c>
      <c r="AM40">
        <v>0</v>
      </c>
      <c r="AN40">
        <v>0</v>
      </c>
      <c r="AO40">
        <v>0</v>
      </c>
      <c r="AP40">
        <v>0.51</v>
      </c>
      <c r="AQ40">
        <v>31.12</v>
      </c>
      <c r="AR40">
        <v>26.49</v>
      </c>
      <c r="AS40">
        <v>18.829999999999998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2876.1200000000003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70.59</v>
      </c>
      <c r="H41">
        <v>0</v>
      </c>
      <c r="I41">
        <v>23.57</v>
      </c>
      <c r="J41">
        <v>69.59</v>
      </c>
      <c r="K41">
        <v>682.84</v>
      </c>
      <c r="L41">
        <v>644.79999999999995</v>
      </c>
      <c r="M41">
        <v>92</v>
      </c>
      <c r="N41">
        <v>118.75</v>
      </c>
      <c r="O41">
        <v>60.68</v>
      </c>
      <c r="P41">
        <v>125.96</v>
      </c>
      <c r="Q41">
        <v>20.56</v>
      </c>
      <c r="R41">
        <v>42.39</v>
      </c>
      <c r="S41">
        <v>26.39</v>
      </c>
      <c r="T41">
        <v>0</v>
      </c>
      <c r="U41">
        <v>410.62</v>
      </c>
      <c r="V41">
        <v>11.12</v>
      </c>
      <c r="W41">
        <v>33.99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8.8800000000000008</v>
      </c>
      <c r="AG41">
        <v>44.32</v>
      </c>
      <c r="AH41">
        <v>21.02</v>
      </c>
      <c r="AI41">
        <v>0</v>
      </c>
      <c r="AJ41">
        <v>0</v>
      </c>
      <c r="AK41">
        <v>53.81</v>
      </c>
      <c r="AL41">
        <v>1.4</v>
      </c>
      <c r="AM41">
        <v>0</v>
      </c>
      <c r="AN41">
        <v>0</v>
      </c>
      <c r="AO41">
        <v>0</v>
      </c>
      <c r="AP41">
        <v>5.76</v>
      </c>
      <c r="AQ41">
        <v>31.12</v>
      </c>
      <c r="AR41">
        <v>3.31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2820.7100000000005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70.59</v>
      </c>
      <c r="H42">
        <v>0</v>
      </c>
      <c r="I42">
        <v>23.57</v>
      </c>
      <c r="J42">
        <v>69.59</v>
      </c>
      <c r="K42">
        <v>682.84</v>
      </c>
      <c r="L42">
        <v>634.29999999999995</v>
      </c>
      <c r="M42">
        <v>92</v>
      </c>
      <c r="N42">
        <v>118.75</v>
      </c>
      <c r="O42">
        <v>60.68</v>
      </c>
      <c r="P42">
        <v>125.96</v>
      </c>
      <c r="Q42">
        <v>20.56</v>
      </c>
      <c r="R42">
        <v>42.39</v>
      </c>
      <c r="S42">
        <v>26.39</v>
      </c>
      <c r="T42">
        <v>0</v>
      </c>
      <c r="U42">
        <v>410.62</v>
      </c>
      <c r="V42">
        <v>11.12</v>
      </c>
      <c r="W42">
        <v>33.99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8.8800000000000008</v>
      </c>
      <c r="AG42">
        <v>44.32</v>
      </c>
      <c r="AH42">
        <v>0</v>
      </c>
      <c r="AI42">
        <v>0</v>
      </c>
      <c r="AJ42">
        <v>0</v>
      </c>
      <c r="AK42">
        <v>53.81</v>
      </c>
      <c r="AL42">
        <v>1.4</v>
      </c>
      <c r="AM42">
        <v>0</v>
      </c>
      <c r="AN42">
        <v>0</v>
      </c>
      <c r="AO42">
        <v>0</v>
      </c>
      <c r="AP42">
        <v>5.76</v>
      </c>
      <c r="AQ42">
        <v>15.56</v>
      </c>
      <c r="AR42">
        <v>3.31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2773.4100000000003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70.59</v>
      </c>
      <c r="H43">
        <v>0</v>
      </c>
      <c r="I43">
        <v>23.57</v>
      </c>
      <c r="J43">
        <v>69.59</v>
      </c>
      <c r="K43">
        <v>682.84</v>
      </c>
      <c r="L43">
        <v>619.29999999999995</v>
      </c>
      <c r="M43">
        <v>92</v>
      </c>
      <c r="N43">
        <v>118.75</v>
      </c>
      <c r="O43">
        <v>60.68</v>
      </c>
      <c r="P43">
        <v>125.96</v>
      </c>
      <c r="Q43">
        <v>20.56</v>
      </c>
      <c r="R43">
        <v>42.39</v>
      </c>
      <c r="S43">
        <v>26.39</v>
      </c>
      <c r="T43">
        <v>0</v>
      </c>
      <c r="U43">
        <v>410.62</v>
      </c>
      <c r="V43">
        <v>11.12</v>
      </c>
      <c r="W43">
        <v>33.99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44.32</v>
      </c>
      <c r="AH43">
        <v>0</v>
      </c>
      <c r="AI43">
        <v>0</v>
      </c>
      <c r="AJ43">
        <v>0</v>
      </c>
      <c r="AK43">
        <v>53.81</v>
      </c>
      <c r="AL43">
        <v>1.4</v>
      </c>
      <c r="AM43">
        <v>0</v>
      </c>
      <c r="AN43">
        <v>0</v>
      </c>
      <c r="AO43">
        <v>0</v>
      </c>
      <c r="AP43">
        <v>1.54</v>
      </c>
      <c r="AQ43">
        <v>0</v>
      </c>
      <c r="AR43">
        <v>3.31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2738.53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70.59</v>
      </c>
      <c r="H44">
        <v>0</v>
      </c>
      <c r="I44">
        <v>23.57</v>
      </c>
      <c r="J44">
        <v>69.59</v>
      </c>
      <c r="K44">
        <v>682.78</v>
      </c>
      <c r="L44">
        <v>594.29999999999995</v>
      </c>
      <c r="M44">
        <v>92</v>
      </c>
      <c r="N44">
        <v>118.75</v>
      </c>
      <c r="O44">
        <v>60.68</v>
      </c>
      <c r="P44">
        <v>125.96</v>
      </c>
      <c r="Q44">
        <v>20.56</v>
      </c>
      <c r="R44">
        <v>42.39</v>
      </c>
      <c r="S44">
        <v>26.39</v>
      </c>
      <c r="T44">
        <v>0</v>
      </c>
      <c r="U44">
        <v>410.62</v>
      </c>
      <c r="V44">
        <v>11.12</v>
      </c>
      <c r="W44">
        <v>33.99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44.32</v>
      </c>
      <c r="AH44">
        <v>0</v>
      </c>
      <c r="AI44">
        <v>0</v>
      </c>
      <c r="AJ44">
        <v>0</v>
      </c>
      <c r="AK44">
        <v>53.81</v>
      </c>
      <c r="AL44">
        <v>1.4</v>
      </c>
      <c r="AM44">
        <v>0</v>
      </c>
      <c r="AN44">
        <v>0</v>
      </c>
      <c r="AO44">
        <v>0</v>
      </c>
      <c r="AP44">
        <v>1.54</v>
      </c>
      <c r="AQ44">
        <v>0</v>
      </c>
      <c r="AR44">
        <v>3.31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2713.4700000000003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70.59</v>
      </c>
      <c r="H45">
        <v>0</v>
      </c>
      <c r="I45">
        <v>23.57</v>
      </c>
      <c r="J45">
        <v>69.59</v>
      </c>
      <c r="K45">
        <v>683.14</v>
      </c>
      <c r="L45">
        <v>574.29999999999995</v>
      </c>
      <c r="M45">
        <v>92</v>
      </c>
      <c r="N45">
        <v>118.75</v>
      </c>
      <c r="O45">
        <v>60.68</v>
      </c>
      <c r="P45">
        <v>125.96</v>
      </c>
      <c r="Q45">
        <v>20.56</v>
      </c>
      <c r="R45">
        <v>42.39</v>
      </c>
      <c r="S45">
        <v>26.39</v>
      </c>
      <c r="T45">
        <v>0</v>
      </c>
      <c r="U45">
        <v>410.62</v>
      </c>
      <c r="V45">
        <v>11.12</v>
      </c>
      <c r="W45">
        <v>33.99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44.32</v>
      </c>
      <c r="AH45">
        <v>0</v>
      </c>
      <c r="AI45">
        <v>0</v>
      </c>
      <c r="AJ45">
        <v>0</v>
      </c>
      <c r="AK45">
        <v>53.81</v>
      </c>
      <c r="AL45">
        <v>1.4</v>
      </c>
      <c r="AM45">
        <v>0</v>
      </c>
      <c r="AN45">
        <v>0</v>
      </c>
      <c r="AO45">
        <v>0</v>
      </c>
      <c r="AP45">
        <v>1.54</v>
      </c>
      <c r="AQ45">
        <v>0</v>
      </c>
      <c r="AR45">
        <v>8.83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2699.1400000000003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70.59</v>
      </c>
      <c r="H46">
        <v>0</v>
      </c>
      <c r="I46">
        <v>23.57</v>
      </c>
      <c r="J46">
        <v>69.59</v>
      </c>
      <c r="K46">
        <v>683.14</v>
      </c>
      <c r="L46">
        <v>654.29999999999995</v>
      </c>
      <c r="M46">
        <v>92</v>
      </c>
      <c r="N46">
        <v>118.75</v>
      </c>
      <c r="O46">
        <v>60.68</v>
      </c>
      <c r="P46">
        <v>125.96</v>
      </c>
      <c r="Q46">
        <v>20.56</v>
      </c>
      <c r="R46">
        <v>42.39</v>
      </c>
      <c r="S46">
        <v>26.39</v>
      </c>
      <c r="T46">
        <v>0</v>
      </c>
      <c r="U46">
        <v>410.62</v>
      </c>
      <c r="V46">
        <v>11.12</v>
      </c>
      <c r="W46">
        <v>33.99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44.32</v>
      </c>
      <c r="AH46">
        <v>0</v>
      </c>
      <c r="AI46">
        <v>0</v>
      </c>
      <c r="AJ46">
        <v>0</v>
      </c>
      <c r="AK46">
        <v>53.81</v>
      </c>
      <c r="AL46">
        <v>1.4</v>
      </c>
      <c r="AM46">
        <v>0</v>
      </c>
      <c r="AN46">
        <v>0</v>
      </c>
      <c r="AO46">
        <v>0</v>
      </c>
      <c r="AP46">
        <v>1.54</v>
      </c>
      <c r="AQ46">
        <v>0</v>
      </c>
      <c r="AR46">
        <v>8.83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2778.9300000000003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70.59</v>
      </c>
      <c r="H47">
        <v>0</v>
      </c>
      <c r="I47">
        <v>23.57</v>
      </c>
      <c r="J47">
        <v>69.59</v>
      </c>
      <c r="K47">
        <v>683.14</v>
      </c>
      <c r="L47">
        <v>654.29999999999995</v>
      </c>
      <c r="M47">
        <v>92</v>
      </c>
      <c r="N47">
        <v>118.75</v>
      </c>
      <c r="O47">
        <v>60.68</v>
      </c>
      <c r="P47">
        <v>125.96</v>
      </c>
      <c r="Q47">
        <v>20.56</v>
      </c>
      <c r="R47">
        <v>42.39</v>
      </c>
      <c r="S47">
        <v>26.39</v>
      </c>
      <c r="T47">
        <v>0</v>
      </c>
      <c r="U47">
        <v>410.62</v>
      </c>
      <c r="V47">
        <v>11.12</v>
      </c>
      <c r="W47">
        <v>33.99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44.32</v>
      </c>
      <c r="AH47">
        <v>0</v>
      </c>
      <c r="AI47">
        <v>0</v>
      </c>
      <c r="AJ47">
        <v>0</v>
      </c>
      <c r="AK47">
        <v>53.81</v>
      </c>
      <c r="AL47">
        <v>1.4</v>
      </c>
      <c r="AM47">
        <v>0</v>
      </c>
      <c r="AN47">
        <v>0</v>
      </c>
      <c r="AO47">
        <v>0</v>
      </c>
      <c r="AP47">
        <v>1.54</v>
      </c>
      <c r="AQ47">
        <v>0</v>
      </c>
      <c r="AR47">
        <v>8.83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2778.7200000000003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70.59</v>
      </c>
      <c r="H48">
        <v>0</v>
      </c>
      <c r="I48">
        <v>23.57</v>
      </c>
      <c r="J48">
        <v>69.59</v>
      </c>
      <c r="K48">
        <v>683.14</v>
      </c>
      <c r="L48">
        <v>654.29999999999995</v>
      </c>
      <c r="M48">
        <v>92</v>
      </c>
      <c r="N48">
        <v>118.75</v>
      </c>
      <c r="O48">
        <v>60.68</v>
      </c>
      <c r="P48">
        <v>125.96</v>
      </c>
      <c r="Q48">
        <v>20.56</v>
      </c>
      <c r="R48">
        <v>42.39</v>
      </c>
      <c r="S48">
        <v>26.39</v>
      </c>
      <c r="T48">
        <v>0</v>
      </c>
      <c r="U48">
        <v>410.62</v>
      </c>
      <c r="V48">
        <v>11.12</v>
      </c>
      <c r="W48">
        <v>33.99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44.32</v>
      </c>
      <c r="AH48">
        <v>0</v>
      </c>
      <c r="AI48">
        <v>0</v>
      </c>
      <c r="AJ48">
        <v>0</v>
      </c>
      <c r="AK48">
        <v>53.81</v>
      </c>
      <c r="AL48">
        <v>1.4</v>
      </c>
      <c r="AM48">
        <v>0</v>
      </c>
      <c r="AN48">
        <v>0</v>
      </c>
      <c r="AO48">
        <v>0</v>
      </c>
      <c r="AP48">
        <v>1.54</v>
      </c>
      <c r="AQ48">
        <v>0</v>
      </c>
      <c r="AR48">
        <v>8.83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2778.7200000000003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70.59</v>
      </c>
      <c r="H49">
        <v>0</v>
      </c>
      <c r="I49">
        <v>23.57</v>
      </c>
      <c r="J49">
        <v>69.59</v>
      </c>
      <c r="K49">
        <v>683.14</v>
      </c>
      <c r="L49">
        <v>654.29999999999995</v>
      </c>
      <c r="M49">
        <v>92</v>
      </c>
      <c r="N49">
        <v>118.75</v>
      </c>
      <c r="O49">
        <v>60.68</v>
      </c>
      <c r="P49">
        <v>125.96</v>
      </c>
      <c r="Q49">
        <v>20.56</v>
      </c>
      <c r="R49">
        <v>42.39</v>
      </c>
      <c r="S49">
        <v>26.39</v>
      </c>
      <c r="T49">
        <v>0</v>
      </c>
      <c r="U49">
        <v>410.62</v>
      </c>
      <c r="V49">
        <v>11.12</v>
      </c>
      <c r="W49">
        <v>33.99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44.32</v>
      </c>
      <c r="AH49">
        <v>0</v>
      </c>
      <c r="AI49">
        <v>0</v>
      </c>
      <c r="AJ49">
        <v>0</v>
      </c>
      <c r="AK49">
        <v>53.81</v>
      </c>
      <c r="AL49">
        <v>1.4</v>
      </c>
      <c r="AM49">
        <v>0</v>
      </c>
      <c r="AN49">
        <v>0</v>
      </c>
      <c r="AO49">
        <v>0</v>
      </c>
      <c r="AP49">
        <v>1.54</v>
      </c>
      <c r="AQ49">
        <v>0</v>
      </c>
      <c r="AR49">
        <v>1.1100000000000001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2770.7900000000004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70.59</v>
      </c>
      <c r="H50">
        <v>0</v>
      </c>
      <c r="I50">
        <v>23.57</v>
      </c>
      <c r="J50">
        <v>69.59</v>
      </c>
      <c r="K50">
        <v>683.14</v>
      </c>
      <c r="L50">
        <v>654.29999999999995</v>
      </c>
      <c r="M50">
        <v>92</v>
      </c>
      <c r="N50">
        <v>118.75</v>
      </c>
      <c r="O50">
        <v>60.68</v>
      </c>
      <c r="P50">
        <v>125.96</v>
      </c>
      <c r="Q50">
        <v>20.56</v>
      </c>
      <c r="R50">
        <v>42.39</v>
      </c>
      <c r="S50">
        <v>26.39</v>
      </c>
      <c r="T50">
        <v>0</v>
      </c>
      <c r="U50">
        <v>410.62</v>
      </c>
      <c r="V50">
        <v>11.12</v>
      </c>
      <c r="W50">
        <v>33.99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44.32</v>
      </c>
      <c r="AH50">
        <v>0</v>
      </c>
      <c r="AI50">
        <v>0</v>
      </c>
      <c r="AJ50">
        <v>0</v>
      </c>
      <c r="AK50">
        <v>53.81</v>
      </c>
      <c r="AL50">
        <v>1.4</v>
      </c>
      <c r="AM50">
        <v>0</v>
      </c>
      <c r="AN50">
        <v>0</v>
      </c>
      <c r="AO50">
        <v>0</v>
      </c>
      <c r="AP50">
        <v>1.54</v>
      </c>
      <c r="AQ50">
        <v>0</v>
      </c>
      <c r="AR50">
        <v>1.1100000000000001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2770.7900000000004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70.59</v>
      </c>
      <c r="H51">
        <v>0</v>
      </c>
      <c r="I51">
        <v>23.57</v>
      </c>
      <c r="J51">
        <v>69.59</v>
      </c>
      <c r="K51">
        <v>683.14</v>
      </c>
      <c r="L51">
        <v>654.29999999999995</v>
      </c>
      <c r="M51">
        <v>92</v>
      </c>
      <c r="N51">
        <v>118.75</v>
      </c>
      <c r="O51">
        <v>60.68</v>
      </c>
      <c r="P51">
        <v>125.96</v>
      </c>
      <c r="Q51">
        <v>20.56</v>
      </c>
      <c r="R51">
        <v>42.39</v>
      </c>
      <c r="S51">
        <v>26.39</v>
      </c>
      <c r="T51">
        <v>0</v>
      </c>
      <c r="U51">
        <v>410.62</v>
      </c>
      <c r="V51">
        <v>11.12</v>
      </c>
      <c r="W51">
        <v>33.99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44.32</v>
      </c>
      <c r="AH51">
        <v>0</v>
      </c>
      <c r="AI51">
        <v>0</v>
      </c>
      <c r="AJ51">
        <v>0</v>
      </c>
      <c r="AK51">
        <v>53.81</v>
      </c>
      <c r="AL51">
        <v>1.4</v>
      </c>
      <c r="AM51">
        <v>0</v>
      </c>
      <c r="AN51">
        <v>0</v>
      </c>
      <c r="AO51">
        <v>0</v>
      </c>
      <c r="AP51">
        <v>3.59</v>
      </c>
      <c r="AQ51">
        <v>0</v>
      </c>
      <c r="AR51">
        <v>8.83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2780.4500000000003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70.59</v>
      </c>
      <c r="H52">
        <v>0</v>
      </c>
      <c r="I52">
        <v>23.57</v>
      </c>
      <c r="J52">
        <v>69.59</v>
      </c>
      <c r="K52">
        <v>683.14</v>
      </c>
      <c r="L52">
        <v>654.29999999999995</v>
      </c>
      <c r="M52">
        <v>92</v>
      </c>
      <c r="N52">
        <v>118.75</v>
      </c>
      <c r="O52">
        <v>60.68</v>
      </c>
      <c r="P52">
        <v>125.96</v>
      </c>
      <c r="Q52">
        <v>20.56</v>
      </c>
      <c r="R52">
        <v>42.39</v>
      </c>
      <c r="S52">
        <v>26.39</v>
      </c>
      <c r="T52">
        <v>0</v>
      </c>
      <c r="U52">
        <v>410.62</v>
      </c>
      <c r="V52">
        <v>11.12</v>
      </c>
      <c r="W52">
        <v>33.99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44.32</v>
      </c>
      <c r="AH52">
        <v>0</v>
      </c>
      <c r="AI52">
        <v>0</v>
      </c>
      <c r="AJ52">
        <v>0</v>
      </c>
      <c r="AK52">
        <v>53.81</v>
      </c>
      <c r="AL52">
        <v>1.4</v>
      </c>
      <c r="AM52">
        <v>0</v>
      </c>
      <c r="AN52">
        <v>0</v>
      </c>
      <c r="AO52">
        <v>0</v>
      </c>
      <c r="AP52">
        <v>3.59</v>
      </c>
      <c r="AQ52">
        <v>0</v>
      </c>
      <c r="AR52">
        <v>8.83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2780.2500000000005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70.59</v>
      </c>
      <c r="H53">
        <v>0</v>
      </c>
      <c r="I53">
        <v>23.57</v>
      </c>
      <c r="J53">
        <v>69.59</v>
      </c>
      <c r="K53">
        <v>683.14</v>
      </c>
      <c r="L53">
        <v>654.29999999999995</v>
      </c>
      <c r="M53">
        <v>92</v>
      </c>
      <c r="N53">
        <v>118.75</v>
      </c>
      <c r="O53">
        <v>60.68</v>
      </c>
      <c r="P53">
        <v>125.96</v>
      </c>
      <c r="Q53">
        <v>20.56</v>
      </c>
      <c r="R53">
        <v>42.39</v>
      </c>
      <c r="S53">
        <v>26.39</v>
      </c>
      <c r="T53">
        <v>0</v>
      </c>
      <c r="U53">
        <v>410.62</v>
      </c>
      <c r="V53">
        <v>11.12</v>
      </c>
      <c r="W53">
        <v>33.99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44.32</v>
      </c>
      <c r="AH53">
        <v>0</v>
      </c>
      <c r="AI53">
        <v>0</v>
      </c>
      <c r="AJ53">
        <v>0</v>
      </c>
      <c r="AK53">
        <v>53.81</v>
      </c>
      <c r="AL53">
        <v>1.4</v>
      </c>
      <c r="AM53">
        <v>0</v>
      </c>
      <c r="AN53">
        <v>0</v>
      </c>
      <c r="AO53">
        <v>0</v>
      </c>
      <c r="AP53">
        <v>3.59</v>
      </c>
      <c r="AQ53">
        <v>0</v>
      </c>
      <c r="AR53">
        <v>8.83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2780.2500000000005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70.59</v>
      </c>
      <c r="H54">
        <v>0</v>
      </c>
      <c r="I54">
        <v>23.57</v>
      </c>
      <c r="J54">
        <v>69.59</v>
      </c>
      <c r="K54">
        <v>683.14</v>
      </c>
      <c r="L54">
        <v>654.29999999999995</v>
      </c>
      <c r="M54">
        <v>92</v>
      </c>
      <c r="N54">
        <v>118.75</v>
      </c>
      <c r="O54">
        <v>60.68</v>
      </c>
      <c r="P54">
        <v>125.96</v>
      </c>
      <c r="Q54">
        <v>20.56</v>
      </c>
      <c r="R54">
        <v>42.39</v>
      </c>
      <c r="S54">
        <v>26.39</v>
      </c>
      <c r="T54">
        <v>0</v>
      </c>
      <c r="U54">
        <v>410.62</v>
      </c>
      <c r="V54">
        <v>11.12</v>
      </c>
      <c r="W54">
        <v>33.99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44.32</v>
      </c>
      <c r="AH54">
        <v>0</v>
      </c>
      <c r="AI54">
        <v>0</v>
      </c>
      <c r="AJ54">
        <v>0</v>
      </c>
      <c r="AK54">
        <v>53.81</v>
      </c>
      <c r="AL54">
        <v>1.4</v>
      </c>
      <c r="AM54">
        <v>0</v>
      </c>
      <c r="AN54">
        <v>0</v>
      </c>
      <c r="AO54">
        <v>0</v>
      </c>
      <c r="AP54">
        <v>3.59</v>
      </c>
      <c r="AQ54">
        <v>0</v>
      </c>
      <c r="AR54">
        <v>8.83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2780.03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70.59</v>
      </c>
      <c r="H55">
        <v>0</v>
      </c>
      <c r="I55">
        <v>23.57</v>
      </c>
      <c r="J55">
        <v>69.59</v>
      </c>
      <c r="K55">
        <v>683.14</v>
      </c>
      <c r="L55">
        <v>654.29999999999995</v>
      </c>
      <c r="M55">
        <v>92</v>
      </c>
      <c r="N55">
        <v>118.75</v>
      </c>
      <c r="O55">
        <v>60.68</v>
      </c>
      <c r="P55">
        <v>125.96</v>
      </c>
      <c r="Q55">
        <v>20.56</v>
      </c>
      <c r="R55">
        <v>42.39</v>
      </c>
      <c r="S55">
        <v>26.39</v>
      </c>
      <c r="T55">
        <v>0</v>
      </c>
      <c r="U55">
        <v>410.62</v>
      </c>
      <c r="V55">
        <v>11.12</v>
      </c>
      <c r="W55">
        <v>33.99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44.32</v>
      </c>
      <c r="AH55">
        <v>0</v>
      </c>
      <c r="AI55">
        <v>0</v>
      </c>
      <c r="AJ55">
        <v>0</v>
      </c>
      <c r="AK55">
        <v>53.81</v>
      </c>
      <c r="AL55">
        <v>1.4</v>
      </c>
      <c r="AM55">
        <v>0</v>
      </c>
      <c r="AN55">
        <v>0</v>
      </c>
      <c r="AO55">
        <v>0</v>
      </c>
      <c r="AP55">
        <v>2.56</v>
      </c>
      <c r="AQ55">
        <v>0</v>
      </c>
      <c r="AR55">
        <v>8.83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2779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70.59</v>
      </c>
      <c r="H56">
        <v>0</v>
      </c>
      <c r="I56">
        <v>23.57</v>
      </c>
      <c r="J56">
        <v>69.59</v>
      </c>
      <c r="K56">
        <v>683.14</v>
      </c>
      <c r="L56">
        <v>654.29999999999995</v>
      </c>
      <c r="M56">
        <v>92</v>
      </c>
      <c r="N56">
        <v>118.75</v>
      </c>
      <c r="O56">
        <v>60.68</v>
      </c>
      <c r="P56">
        <v>125.96</v>
      </c>
      <c r="Q56">
        <v>20.56</v>
      </c>
      <c r="R56">
        <v>42.39</v>
      </c>
      <c r="S56">
        <v>26.39</v>
      </c>
      <c r="T56">
        <v>0</v>
      </c>
      <c r="U56">
        <v>410.62</v>
      </c>
      <c r="V56">
        <v>11.12</v>
      </c>
      <c r="W56">
        <v>33.99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44.32</v>
      </c>
      <c r="AH56">
        <v>0</v>
      </c>
      <c r="AI56">
        <v>0</v>
      </c>
      <c r="AJ56">
        <v>0</v>
      </c>
      <c r="AK56">
        <v>53.81</v>
      </c>
      <c r="AL56">
        <v>1.4</v>
      </c>
      <c r="AM56">
        <v>0</v>
      </c>
      <c r="AN56">
        <v>0</v>
      </c>
      <c r="AO56">
        <v>0</v>
      </c>
      <c r="AP56">
        <v>2.56</v>
      </c>
      <c r="AQ56">
        <v>0</v>
      </c>
      <c r="AR56">
        <v>8.83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2779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70.59</v>
      </c>
      <c r="H57">
        <v>0</v>
      </c>
      <c r="I57">
        <v>23.57</v>
      </c>
      <c r="J57">
        <v>69.59</v>
      </c>
      <c r="K57">
        <v>683.14</v>
      </c>
      <c r="L57">
        <v>654.29999999999995</v>
      </c>
      <c r="M57">
        <v>92</v>
      </c>
      <c r="N57">
        <v>118.75</v>
      </c>
      <c r="O57">
        <v>60.68</v>
      </c>
      <c r="P57">
        <v>125.96</v>
      </c>
      <c r="Q57">
        <v>20.56</v>
      </c>
      <c r="R57">
        <v>42.39</v>
      </c>
      <c r="S57">
        <v>26.39</v>
      </c>
      <c r="T57">
        <v>0</v>
      </c>
      <c r="U57">
        <v>410.62</v>
      </c>
      <c r="V57">
        <v>11.12</v>
      </c>
      <c r="W57">
        <v>33.99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44.32</v>
      </c>
      <c r="AH57">
        <v>0</v>
      </c>
      <c r="AI57">
        <v>0</v>
      </c>
      <c r="AJ57">
        <v>0</v>
      </c>
      <c r="AK57">
        <v>53.81</v>
      </c>
      <c r="AL57">
        <v>1.4</v>
      </c>
      <c r="AM57">
        <v>0</v>
      </c>
      <c r="AN57">
        <v>0</v>
      </c>
      <c r="AO57">
        <v>0</v>
      </c>
      <c r="AP57">
        <v>2.56</v>
      </c>
      <c r="AQ57">
        <v>0</v>
      </c>
      <c r="AR57">
        <v>8.83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2779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70.59</v>
      </c>
      <c r="H58">
        <v>0</v>
      </c>
      <c r="I58">
        <v>23.57</v>
      </c>
      <c r="J58">
        <v>69.59</v>
      </c>
      <c r="K58">
        <v>683.14</v>
      </c>
      <c r="L58">
        <v>654.29999999999995</v>
      </c>
      <c r="M58">
        <v>92</v>
      </c>
      <c r="N58">
        <v>118.75</v>
      </c>
      <c r="O58">
        <v>60.68</v>
      </c>
      <c r="P58">
        <v>125.96</v>
      </c>
      <c r="Q58">
        <v>20.56</v>
      </c>
      <c r="R58">
        <v>42.39</v>
      </c>
      <c r="S58">
        <v>26.39</v>
      </c>
      <c r="T58">
        <v>0</v>
      </c>
      <c r="U58">
        <v>410.62</v>
      </c>
      <c r="V58">
        <v>11.12</v>
      </c>
      <c r="W58">
        <v>33.99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44.32</v>
      </c>
      <c r="AH58">
        <v>0</v>
      </c>
      <c r="AI58">
        <v>0</v>
      </c>
      <c r="AJ58">
        <v>0</v>
      </c>
      <c r="AK58">
        <v>53.81</v>
      </c>
      <c r="AL58">
        <v>1.4</v>
      </c>
      <c r="AM58">
        <v>0</v>
      </c>
      <c r="AN58">
        <v>0</v>
      </c>
      <c r="AO58">
        <v>0</v>
      </c>
      <c r="AP58">
        <v>2.56</v>
      </c>
      <c r="AQ58">
        <v>0</v>
      </c>
      <c r="AR58">
        <v>8.83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2778.8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70.59</v>
      </c>
      <c r="H59">
        <v>0</v>
      </c>
      <c r="I59">
        <v>23.57</v>
      </c>
      <c r="J59">
        <v>69.59</v>
      </c>
      <c r="K59">
        <v>683.14</v>
      </c>
      <c r="L59">
        <v>654.29999999999995</v>
      </c>
      <c r="M59">
        <v>92</v>
      </c>
      <c r="N59">
        <v>118.75</v>
      </c>
      <c r="O59">
        <v>60.68</v>
      </c>
      <c r="P59">
        <v>125.96</v>
      </c>
      <c r="Q59">
        <v>20.56</v>
      </c>
      <c r="R59">
        <v>42.39</v>
      </c>
      <c r="S59">
        <v>26.39</v>
      </c>
      <c r="T59">
        <v>0</v>
      </c>
      <c r="U59">
        <v>410.62</v>
      </c>
      <c r="V59">
        <v>11.12</v>
      </c>
      <c r="W59">
        <v>33.99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44.32</v>
      </c>
      <c r="AH59">
        <v>0</v>
      </c>
      <c r="AI59">
        <v>0</v>
      </c>
      <c r="AJ59">
        <v>0</v>
      </c>
      <c r="AK59">
        <v>53.81</v>
      </c>
      <c r="AL59">
        <v>1.4</v>
      </c>
      <c r="AM59">
        <v>0</v>
      </c>
      <c r="AN59">
        <v>0</v>
      </c>
      <c r="AO59">
        <v>0</v>
      </c>
      <c r="AP59">
        <v>2.56</v>
      </c>
      <c r="AQ59">
        <v>0</v>
      </c>
      <c r="AR59">
        <v>2.21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2772.38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70.59</v>
      </c>
      <c r="H60">
        <v>0</v>
      </c>
      <c r="I60">
        <v>23.57</v>
      </c>
      <c r="J60">
        <v>69.59</v>
      </c>
      <c r="K60">
        <v>683.14</v>
      </c>
      <c r="L60">
        <v>654.29999999999995</v>
      </c>
      <c r="M60">
        <v>92</v>
      </c>
      <c r="N60">
        <v>118.75</v>
      </c>
      <c r="O60">
        <v>60.68</v>
      </c>
      <c r="P60">
        <v>125.96</v>
      </c>
      <c r="Q60">
        <v>20.56</v>
      </c>
      <c r="R60">
        <v>42.39</v>
      </c>
      <c r="S60">
        <v>26.39</v>
      </c>
      <c r="T60">
        <v>0</v>
      </c>
      <c r="U60">
        <v>410.62</v>
      </c>
      <c r="V60">
        <v>11.12</v>
      </c>
      <c r="W60">
        <v>33.99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44.32</v>
      </c>
      <c r="AH60">
        <v>0</v>
      </c>
      <c r="AI60">
        <v>0</v>
      </c>
      <c r="AJ60">
        <v>0</v>
      </c>
      <c r="AK60">
        <v>53.81</v>
      </c>
      <c r="AL60">
        <v>1.4</v>
      </c>
      <c r="AM60">
        <v>0</v>
      </c>
      <c r="AN60">
        <v>0</v>
      </c>
      <c r="AO60">
        <v>0</v>
      </c>
      <c r="AP60">
        <v>2.56</v>
      </c>
      <c r="AQ60">
        <v>0</v>
      </c>
      <c r="AR60">
        <v>2.21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2772.38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70.59</v>
      </c>
      <c r="H61">
        <v>0</v>
      </c>
      <c r="I61">
        <v>23.57</v>
      </c>
      <c r="J61">
        <v>69.59</v>
      </c>
      <c r="K61">
        <v>683.14</v>
      </c>
      <c r="L61">
        <v>654.29999999999995</v>
      </c>
      <c r="M61">
        <v>92</v>
      </c>
      <c r="N61">
        <v>118.75</v>
      </c>
      <c r="O61">
        <v>60.68</v>
      </c>
      <c r="P61">
        <v>125.96</v>
      </c>
      <c r="Q61">
        <v>20.56</v>
      </c>
      <c r="R61">
        <v>42.39</v>
      </c>
      <c r="S61">
        <v>26.39</v>
      </c>
      <c r="T61">
        <v>0</v>
      </c>
      <c r="U61">
        <v>410.62</v>
      </c>
      <c r="V61">
        <v>11.12</v>
      </c>
      <c r="W61">
        <v>33.99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44.32</v>
      </c>
      <c r="AH61">
        <v>0</v>
      </c>
      <c r="AI61">
        <v>0</v>
      </c>
      <c r="AJ61">
        <v>0</v>
      </c>
      <c r="AK61">
        <v>53.81</v>
      </c>
      <c r="AL61">
        <v>1.4</v>
      </c>
      <c r="AM61">
        <v>0</v>
      </c>
      <c r="AN61">
        <v>0</v>
      </c>
      <c r="AO61">
        <v>0</v>
      </c>
      <c r="AP61">
        <v>2.56</v>
      </c>
      <c r="AQ61">
        <v>0</v>
      </c>
      <c r="AR61">
        <v>2.21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2772.38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70.59</v>
      </c>
      <c r="H62">
        <v>0</v>
      </c>
      <c r="I62">
        <v>23.57</v>
      </c>
      <c r="J62">
        <v>69.59</v>
      </c>
      <c r="K62">
        <v>683.14</v>
      </c>
      <c r="L62">
        <v>654.29999999999995</v>
      </c>
      <c r="M62">
        <v>92</v>
      </c>
      <c r="N62">
        <v>118.75</v>
      </c>
      <c r="O62">
        <v>60.68</v>
      </c>
      <c r="P62">
        <v>125.96</v>
      </c>
      <c r="Q62">
        <v>20.56</v>
      </c>
      <c r="R62">
        <v>42.39</v>
      </c>
      <c r="S62">
        <v>26.39</v>
      </c>
      <c r="T62">
        <v>0</v>
      </c>
      <c r="U62">
        <v>410.62</v>
      </c>
      <c r="V62">
        <v>11.12</v>
      </c>
      <c r="W62">
        <v>33.99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44.32</v>
      </c>
      <c r="AH62">
        <v>0</v>
      </c>
      <c r="AI62">
        <v>0</v>
      </c>
      <c r="AJ62">
        <v>0</v>
      </c>
      <c r="AK62">
        <v>53.81</v>
      </c>
      <c r="AL62">
        <v>1.4</v>
      </c>
      <c r="AM62">
        <v>0</v>
      </c>
      <c r="AN62">
        <v>0</v>
      </c>
      <c r="AO62">
        <v>0</v>
      </c>
      <c r="AP62">
        <v>2.56</v>
      </c>
      <c r="AQ62">
        <v>0</v>
      </c>
      <c r="AR62">
        <v>2.21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2772.38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70.59</v>
      </c>
      <c r="H63">
        <v>0</v>
      </c>
      <c r="I63">
        <v>23.57</v>
      </c>
      <c r="J63">
        <v>69.59</v>
      </c>
      <c r="K63">
        <v>683.14</v>
      </c>
      <c r="L63">
        <v>654.29999999999995</v>
      </c>
      <c r="M63">
        <v>92</v>
      </c>
      <c r="N63">
        <v>118.75</v>
      </c>
      <c r="O63">
        <v>60.68</v>
      </c>
      <c r="P63">
        <v>125.96</v>
      </c>
      <c r="Q63">
        <v>20.56</v>
      </c>
      <c r="R63">
        <v>42.39</v>
      </c>
      <c r="S63">
        <v>26.39</v>
      </c>
      <c r="T63">
        <v>0</v>
      </c>
      <c r="U63">
        <v>410.62</v>
      </c>
      <c r="V63">
        <v>11.12</v>
      </c>
      <c r="W63">
        <v>33.99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8.8800000000000008</v>
      </c>
      <c r="AG63">
        <v>44.32</v>
      </c>
      <c r="AH63">
        <v>0</v>
      </c>
      <c r="AI63">
        <v>0</v>
      </c>
      <c r="AJ63">
        <v>0</v>
      </c>
      <c r="AK63">
        <v>53.81</v>
      </c>
      <c r="AL63">
        <v>1.4</v>
      </c>
      <c r="AM63">
        <v>0</v>
      </c>
      <c r="AN63">
        <v>0</v>
      </c>
      <c r="AO63">
        <v>0</v>
      </c>
      <c r="AP63">
        <v>2.56</v>
      </c>
      <c r="AQ63">
        <v>0</v>
      </c>
      <c r="AR63">
        <v>2.21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2788.86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70.59</v>
      </c>
      <c r="H64">
        <v>0</v>
      </c>
      <c r="I64">
        <v>23.57</v>
      </c>
      <c r="J64">
        <v>69.59</v>
      </c>
      <c r="K64">
        <v>683.14</v>
      </c>
      <c r="L64">
        <v>654.29999999999995</v>
      </c>
      <c r="M64">
        <v>92</v>
      </c>
      <c r="N64">
        <v>118.75</v>
      </c>
      <c r="O64">
        <v>60.68</v>
      </c>
      <c r="P64">
        <v>125.96</v>
      </c>
      <c r="Q64">
        <v>20.56</v>
      </c>
      <c r="R64">
        <v>42.39</v>
      </c>
      <c r="S64">
        <v>26.39</v>
      </c>
      <c r="T64">
        <v>0</v>
      </c>
      <c r="U64">
        <v>410.62</v>
      </c>
      <c r="V64">
        <v>11.12</v>
      </c>
      <c r="W64">
        <v>33.99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8.8800000000000008</v>
      </c>
      <c r="AG64">
        <v>44.32</v>
      </c>
      <c r="AH64">
        <v>0</v>
      </c>
      <c r="AI64">
        <v>0</v>
      </c>
      <c r="AJ64">
        <v>0</v>
      </c>
      <c r="AK64">
        <v>53.81</v>
      </c>
      <c r="AL64">
        <v>1.4</v>
      </c>
      <c r="AM64">
        <v>0</v>
      </c>
      <c r="AN64">
        <v>0</v>
      </c>
      <c r="AO64">
        <v>0</v>
      </c>
      <c r="AP64">
        <v>2.56</v>
      </c>
      <c r="AQ64">
        <v>0</v>
      </c>
      <c r="AR64">
        <v>2.21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2788.86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70.59</v>
      </c>
      <c r="H65">
        <v>0</v>
      </c>
      <c r="I65">
        <v>23.57</v>
      </c>
      <c r="J65">
        <v>69.59</v>
      </c>
      <c r="K65">
        <v>683.14</v>
      </c>
      <c r="L65">
        <v>654.29999999999995</v>
      </c>
      <c r="M65">
        <v>92</v>
      </c>
      <c r="N65">
        <v>118.75</v>
      </c>
      <c r="O65">
        <v>60.68</v>
      </c>
      <c r="P65">
        <v>125.96</v>
      </c>
      <c r="Q65">
        <v>20.56</v>
      </c>
      <c r="R65">
        <v>42.39</v>
      </c>
      <c r="S65">
        <v>26.39</v>
      </c>
      <c r="T65">
        <v>0</v>
      </c>
      <c r="U65">
        <v>410.62</v>
      </c>
      <c r="V65">
        <v>11.12</v>
      </c>
      <c r="W65">
        <v>33.99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8.8800000000000008</v>
      </c>
      <c r="AG65">
        <v>44.32</v>
      </c>
      <c r="AH65">
        <v>0</v>
      </c>
      <c r="AI65">
        <v>0</v>
      </c>
      <c r="AJ65">
        <v>0</v>
      </c>
      <c r="AK65">
        <v>53.81</v>
      </c>
      <c r="AL65">
        <v>1.4</v>
      </c>
      <c r="AM65">
        <v>0</v>
      </c>
      <c r="AN65">
        <v>0</v>
      </c>
      <c r="AO65">
        <v>0</v>
      </c>
      <c r="AP65">
        <v>2.56</v>
      </c>
      <c r="AQ65">
        <v>15.06</v>
      </c>
      <c r="AR65">
        <v>2.21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2803.92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70.59</v>
      </c>
      <c r="H66">
        <v>0</v>
      </c>
      <c r="I66">
        <v>23.57</v>
      </c>
      <c r="J66">
        <v>69.59</v>
      </c>
      <c r="K66">
        <v>683.14</v>
      </c>
      <c r="L66">
        <v>654.29999999999995</v>
      </c>
      <c r="M66">
        <v>92</v>
      </c>
      <c r="N66">
        <v>118.75</v>
      </c>
      <c r="O66">
        <v>69.91</v>
      </c>
      <c r="P66">
        <v>125.96</v>
      </c>
      <c r="Q66">
        <v>20.56</v>
      </c>
      <c r="R66">
        <v>42.39</v>
      </c>
      <c r="S66">
        <v>26.39</v>
      </c>
      <c r="T66">
        <v>0</v>
      </c>
      <c r="U66">
        <v>410.62</v>
      </c>
      <c r="V66">
        <v>11.12</v>
      </c>
      <c r="W66">
        <v>33.99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8.8800000000000008</v>
      </c>
      <c r="AG66">
        <v>44.32</v>
      </c>
      <c r="AH66">
        <v>0</v>
      </c>
      <c r="AI66">
        <v>0</v>
      </c>
      <c r="AJ66">
        <v>0</v>
      </c>
      <c r="AK66">
        <v>53.81</v>
      </c>
      <c r="AL66">
        <v>1.4</v>
      </c>
      <c r="AM66">
        <v>0</v>
      </c>
      <c r="AN66">
        <v>0</v>
      </c>
      <c r="AO66">
        <v>0</v>
      </c>
      <c r="AP66">
        <v>2.56</v>
      </c>
      <c r="AQ66">
        <v>15.56</v>
      </c>
      <c r="AR66">
        <v>2.21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2813.65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70.59</v>
      </c>
      <c r="H67">
        <v>0</v>
      </c>
      <c r="I67">
        <v>23.57</v>
      </c>
      <c r="J67">
        <v>69.59</v>
      </c>
      <c r="K67">
        <v>683.14</v>
      </c>
      <c r="L67">
        <v>654.29999999999995</v>
      </c>
      <c r="M67">
        <v>92</v>
      </c>
      <c r="N67">
        <v>118.75</v>
      </c>
      <c r="O67">
        <v>79.14</v>
      </c>
      <c r="P67">
        <v>125.96</v>
      </c>
      <c r="Q67">
        <v>20.56</v>
      </c>
      <c r="R67">
        <v>42.39</v>
      </c>
      <c r="S67">
        <v>26.39</v>
      </c>
      <c r="T67">
        <v>0</v>
      </c>
      <c r="U67">
        <v>410.62</v>
      </c>
      <c r="V67">
        <v>11.12</v>
      </c>
      <c r="W67">
        <v>33.99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8.8800000000000008</v>
      </c>
      <c r="AG67">
        <v>44.32</v>
      </c>
      <c r="AH67">
        <v>0</v>
      </c>
      <c r="AI67">
        <v>0</v>
      </c>
      <c r="AJ67">
        <v>0</v>
      </c>
      <c r="AK67">
        <v>53.81</v>
      </c>
      <c r="AL67">
        <v>1.4</v>
      </c>
      <c r="AM67">
        <v>0</v>
      </c>
      <c r="AN67">
        <v>0</v>
      </c>
      <c r="AO67">
        <v>0</v>
      </c>
      <c r="AP67">
        <v>2.0499999999999998</v>
      </c>
      <c r="AQ67">
        <v>15.56</v>
      </c>
      <c r="AR67">
        <v>1.1100000000000001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2821.2700000000004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70.59</v>
      </c>
      <c r="H68">
        <v>0</v>
      </c>
      <c r="I68">
        <v>23.57</v>
      </c>
      <c r="J68">
        <v>69.59</v>
      </c>
      <c r="K68">
        <v>683.14</v>
      </c>
      <c r="L68">
        <v>654.29999999999995</v>
      </c>
      <c r="M68">
        <v>92</v>
      </c>
      <c r="N68">
        <v>118.75</v>
      </c>
      <c r="O68">
        <v>88.38</v>
      </c>
      <c r="P68">
        <v>125.96</v>
      </c>
      <c r="Q68">
        <v>20.56</v>
      </c>
      <c r="R68">
        <v>42.39</v>
      </c>
      <c r="S68">
        <v>26.39</v>
      </c>
      <c r="T68">
        <v>0</v>
      </c>
      <c r="U68">
        <v>410.62</v>
      </c>
      <c r="V68">
        <v>11.12</v>
      </c>
      <c r="W68">
        <v>33.99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8.8800000000000008</v>
      </c>
      <c r="AG68">
        <v>44.32</v>
      </c>
      <c r="AH68">
        <v>0</v>
      </c>
      <c r="AI68">
        <v>0</v>
      </c>
      <c r="AJ68">
        <v>0</v>
      </c>
      <c r="AK68">
        <v>53.81</v>
      </c>
      <c r="AL68">
        <v>1.4</v>
      </c>
      <c r="AM68">
        <v>0</v>
      </c>
      <c r="AN68">
        <v>0</v>
      </c>
      <c r="AO68">
        <v>0</v>
      </c>
      <c r="AP68">
        <v>2.0499999999999998</v>
      </c>
      <c r="AQ68">
        <v>31.12</v>
      </c>
      <c r="AR68">
        <v>1.1100000000000001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2846.07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70.59</v>
      </c>
      <c r="H69">
        <v>0</v>
      </c>
      <c r="I69">
        <v>23.57</v>
      </c>
      <c r="J69">
        <v>69.59</v>
      </c>
      <c r="K69">
        <v>683.14</v>
      </c>
      <c r="L69">
        <v>654.29999999999995</v>
      </c>
      <c r="M69">
        <v>92</v>
      </c>
      <c r="N69">
        <v>118.75</v>
      </c>
      <c r="O69">
        <v>93.66</v>
      </c>
      <c r="P69">
        <v>125.96</v>
      </c>
      <c r="Q69">
        <v>20.56</v>
      </c>
      <c r="R69">
        <v>42.39</v>
      </c>
      <c r="S69">
        <v>26.39</v>
      </c>
      <c r="T69">
        <v>0</v>
      </c>
      <c r="U69">
        <v>410.62</v>
      </c>
      <c r="V69">
        <v>11.12</v>
      </c>
      <c r="W69">
        <v>33.99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8.8800000000000008</v>
      </c>
      <c r="AG69">
        <v>44.32</v>
      </c>
      <c r="AH69">
        <v>18.940000000000001</v>
      </c>
      <c r="AI69">
        <v>0</v>
      </c>
      <c r="AJ69">
        <v>0</v>
      </c>
      <c r="AK69">
        <v>53.81</v>
      </c>
      <c r="AL69">
        <v>1.4</v>
      </c>
      <c r="AM69">
        <v>0</v>
      </c>
      <c r="AN69">
        <v>0</v>
      </c>
      <c r="AO69">
        <v>0</v>
      </c>
      <c r="AP69">
        <v>2.0499999999999998</v>
      </c>
      <c r="AQ69">
        <v>46.68</v>
      </c>
      <c r="AR69">
        <v>1.1100000000000001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2885.8500000000004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70.59</v>
      </c>
      <c r="H70">
        <v>0</v>
      </c>
      <c r="I70">
        <v>23.57</v>
      </c>
      <c r="J70">
        <v>69.59</v>
      </c>
      <c r="K70">
        <v>683.14</v>
      </c>
      <c r="L70">
        <v>654.29999999999995</v>
      </c>
      <c r="M70">
        <v>92</v>
      </c>
      <c r="N70">
        <v>118.75</v>
      </c>
      <c r="O70">
        <v>93.66</v>
      </c>
      <c r="P70">
        <v>125.96</v>
      </c>
      <c r="Q70">
        <v>20.56</v>
      </c>
      <c r="R70">
        <v>42.39</v>
      </c>
      <c r="S70">
        <v>26.39</v>
      </c>
      <c r="T70">
        <v>0</v>
      </c>
      <c r="U70">
        <v>410.62</v>
      </c>
      <c r="V70">
        <v>11.12</v>
      </c>
      <c r="W70">
        <v>33.99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8.8800000000000008</v>
      </c>
      <c r="AG70">
        <v>44.32</v>
      </c>
      <c r="AH70">
        <v>37.880000000000003</v>
      </c>
      <c r="AI70">
        <v>0</v>
      </c>
      <c r="AJ70">
        <v>0</v>
      </c>
      <c r="AK70">
        <v>53.81</v>
      </c>
      <c r="AL70">
        <v>1.4</v>
      </c>
      <c r="AM70">
        <v>0</v>
      </c>
      <c r="AN70">
        <v>0</v>
      </c>
      <c r="AO70">
        <v>0</v>
      </c>
      <c r="AP70">
        <v>2.0499999999999998</v>
      </c>
      <c r="AQ70">
        <v>46.68</v>
      </c>
      <c r="AR70">
        <v>1.1100000000000001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2904.7900000000004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70.59</v>
      </c>
      <c r="H71">
        <v>0</v>
      </c>
      <c r="I71">
        <v>23.57</v>
      </c>
      <c r="J71">
        <v>69.59</v>
      </c>
      <c r="K71">
        <v>683.14</v>
      </c>
      <c r="L71">
        <v>654.29999999999995</v>
      </c>
      <c r="M71">
        <v>92</v>
      </c>
      <c r="N71">
        <v>118.75</v>
      </c>
      <c r="O71">
        <v>102.89</v>
      </c>
      <c r="P71">
        <v>125.96</v>
      </c>
      <c r="Q71">
        <v>20.56</v>
      </c>
      <c r="R71">
        <v>42.39</v>
      </c>
      <c r="S71">
        <v>26.39</v>
      </c>
      <c r="T71">
        <v>0</v>
      </c>
      <c r="U71">
        <v>410.62</v>
      </c>
      <c r="V71">
        <v>11.12</v>
      </c>
      <c r="W71">
        <v>33.99</v>
      </c>
      <c r="X71">
        <v>148.30000000000001</v>
      </c>
      <c r="Y71">
        <v>0</v>
      </c>
      <c r="Z71">
        <v>1.1000000000000001</v>
      </c>
      <c r="AA71">
        <v>14.14</v>
      </c>
      <c r="AB71">
        <v>2.14</v>
      </c>
      <c r="AC71">
        <v>0</v>
      </c>
      <c r="AD71">
        <v>0</v>
      </c>
      <c r="AE71">
        <v>16.48</v>
      </c>
      <c r="AF71">
        <v>8.8800000000000008</v>
      </c>
      <c r="AG71">
        <v>44.32</v>
      </c>
      <c r="AH71">
        <v>70.17</v>
      </c>
      <c r="AI71">
        <v>0</v>
      </c>
      <c r="AJ71">
        <v>0</v>
      </c>
      <c r="AK71">
        <v>53.81</v>
      </c>
      <c r="AL71">
        <v>1.4</v>
      </c>
      <c r="AM71">
        <v>0</v>
      </c>
      <c r="AN71">
        <v>0</v>
      </c>
      <c r="AO71">
        <v>0</v>
      </c>
      <c r="AP71">
        <v>0</v>
      </c>
      <c r="AQ71">
        <v>46.68</v>
      </c>
      <c r="AR71">
        <v>1.1100000000000001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2961.9599999999996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70.59</v>
      </c>
      <c r="H72">
        <v>0</v>
      </c>
      <c r="I72">
        <v>23.57</v>
      </c>
      <c r="J72">
        <v>69.59</v>
      </c>
      <c r="K72">
        <v>683.14</v>
      </c>
      <c r="L72">
        <v>654.29999999999995</v>
      </c>
      <c r="M72">
        <v>92</v>
      </c>
      <c r="N72">
        <v>118.75</v>
      </c>
      <c r="O72">
        <v>112.12</v>
      </c>
      <c r="P72">
        <v>125.96</v>
      </c>
      <c r="Q72">
        <v>20.56</v>
      </c>
      <c r="R72">
        <v>42.39</v>
      </c>
      <c r="S72">
        <v>26.39</v>
      </c>
      <c r="T72">
        <v>0</v>
      </c>
      <c r="U72">
        <v>410.62</v>
      </c>
      <c r="V72">
        <v>11.12</v>
      </c>
      <c r="W72">
        <v>33.99</v>
      </c>
      <c r="X72">
        <v>148.30000000000001</v>
      </c>
      <c r="Y72">
        <v>0</v>
      </c>
      <c r="Z72">
        <v>6.52</v>
      </c>
      <c r="AA72">
        <v>28.1</v>
      </c>
      <c r="AB72">
        <v>4</v>
      </c>
      <c r="AC72">
        <v>9.67</v>
      </c>
      <c r="AD72">
        <v>7.92</v>
      </c>
      <c r="AE72">
        <v>16.48</v>
      </c>
      <c r="AF72">
        <v>8.8800000000000008</v>
      </c>
      <c r="AG72">
        <v>44.32</v>
      </c>
      <c r="AH72">
        <v>75.760000000000005</v>
      </c>
      <c r="AI72">
        <v>0</v>
      </c>
      <c r="AJ72">
        <v>0</v>
      </c>
      <c r="AK72">
        <v>53.81</v>
      </c>
      <c r="AL72">
        <v>1.4</v>
      </c>
      <c r="AM72">
        <v>7.9</v>
      </c>
      <c r="AN72">
        <v>0</v>
      </c>
      <c r="AO72">
        <v>0</v>
      </c>
      <c r="AP72">
        <v>0</v>
      </c>
      <c r="AQ72">
        <v>46.68</v>
      </c>
      <c r="AR72">
        <v>1.1100000000000001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3023.82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70.59</v>
      </c>
      <c r="H73">
        <v>0</v>
      </c>
      <c r="I73">
        <v>23.57</v>
      </c>
      <c r="J73">
        <v>69.59</v>
      </c>
      <c r="K73">
        <v>683.14</v>
      </c>
      <c r="L73">
        <v>654.29999999999995</v>
      </c>
      <c r="M73">
        <v>92</v>
      </c>
      <c r="N73">
        <v>118.75</v>
      </c>
      <c r="O73">
        <v>121.36</v>
      </c>
      <c r="P73">
        <v>125.96</v>
      </c>
      <c r="Q73">
        <v>20.56</v>
      </c>
      <c r="R73">
        <v>42.39</v>
      </c>
      <c r="S73">
        <v>26.39</v>
      </c>
      <c r="T73">
        <v>0</v>
      </c>
      <c r="U73">
        <v>410.62</v>
      </c>
      <c r="V73">
        <v>11.12</v>
      </c>
      <c r="W73">
        <v>33.99</v>
      </c>
      <c r="X73">
        <v>148.30000000000001</v>
      </c>
      <c r="Y73">
        <v>0</v>
      </c>
      <c r="Z73">
        <v>13.04</v>
      </c>
      <c r="AA73">
        <v>28.1</v>
      </c>
      <c r="AB73">
        <v>26.34</v>
      </c>
      <c r="AC73">
        <v>29.07</v>
      </c>
      <c r="AD73">
        <v>16.11</v>
      </c>
      <c r="AE73">
        <v>32.950000000000003</v>
      </c>
      <c r="AF73">
        <v>9.86</v>
      </c>
      <c r="AG73">
        <v>44.32</v>
      </c>
      <c r="AH73">
        <v>116.96</v>
      </c>
      <c r="AI73">
        <v>0</v>
      </c>
      <c r="AJ73">
        <v>0</v>
      </c>
      <c r="AK73">
        <v>53.81</v>
      </c>
      <c r="AL73">
        <v>1.4</v>
      </c>
      <c r="AM73">
        <v>7.9</v>
      </c>
      <c r="AN73">
        <v>0</v>
      </c>
      <c r="AO73">
        <v>0</v>
      </c>
      <c r="AP73">
        <v>0</v>
      </c>
      <c r="AQ73">
        <v>62.24</v>
      </c>
      <c r="AR73">
        <v>1.66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3165.1099999999997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70.59</v>
      </c>
      <c r="H74">
        <v>0</v>
      </c>
      <c r="I74">
        <v>23.57</v>
      </c>
      <c r="J74">
        <v>69.59</v>
      </c>
      <c r="K74">
        <v>683.14</v>
      </c>
      <c r="L74">
        <v>654.29999999999995</v>
      </c>
      <c r="M74">
        <v>92</v>
      </c>
      <c r="N74">
        <v>118.75</v>
      </c>
      <c r="O74">
        <v>124.32</v>
      </c>
      <c r="P74">
        <v>125.96</v>
      </c>
      <c r="Q74">
        <v>20.56</v>
      </c>
      <c r="R74">
        <v>42.39</v>
      </c>
      <c r="S74">
        <v>26.39</v>
      </c>
      <c r="T74">
        <v>0</v>
      </c>
      <c r="U74">
        <v>410.62</v>
      </c>
      <c r="V74">
        <v>11.12</v>
      </c>
      <c r="W74">
        <v>33.99</v>
      </c>
      <c r="X74">
        <v>148.30000000000001</v>
      </c>
      <c r="Y74">
        <v>0</v>
      </c>
      <c r="Z74">
        <v>13.04</v>
      </c>
      <c r="AA74">
        <v>28.1</v>
      </c>
      <c r="AB74">
        <v>26.34</v>
      </c>
      <c r="AC74">
        <v>29.07</v>
      </c>
      <c r="AD74">
        <v>26.71</v>
      </c>
      <c r="AE74">
        <v>32.950000000000003</v>
      </c>
      <c r="AF74">
        <v>9.86</v>
      </c>
      <c r="AG74">
        <v>44.32</v>
      </c>
      <c r="AH74">
        <v>116.96</v>
      </c>
      <c r="AI74">
        <v>0</v>
      </c>
      <c r="AJ74">
        <v>0</v>
      </c>
      <c r="AK74">
        <v>53.81</v>
      </c>
      <c r="AL74">
        <v>1.4</v>
      </c>
      <c r="AM74">
        <v>7.9</v>
      </c>
      <c r="AN74">
        <v>0</v>
      </c>
      <c r="AO74">
        <v>0</v>
      </c>
      <c r="AP74">
        <v>0</v>
      </c>
      <c r="AQ74">
        <v>62.24</v>
      </c>
      <c r="AR74">
        <v>1.66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3178.6699999999996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71.459999999999994</v>
      </c>
      <c r="H75">
        <v>0</v>
      </c>
      <c r="I75">
        <v>23.57</v>
      </c>
      <c r="J75">
        <v>69.59</v>
      </c>
      <c r="K75">
        <v>682.84</v>
      </c>
      <c r="L75">
        <v>654.29999999999995</v>
      </c>
      <c r="M75">
        <v>92</v>
      </c>
      <c r="N75">
        <v>118.75</v>
      </c>
      <c r="O75">
        <v>124.32</v>
      </c>
      <c r="P75">
        <v>125.96</v>
      </c>
      <c r="Q75">
        <v>20.56</v>
      </c>
      <c r="R75">
        <v>42.39</v>
      </c>
      <c r="S75">
        <v>26.39</v>
      </c>
      <c r="T75">
        <v>0</v>
      </c>
      <c r="U75">
        <v>410.62</v>
      </c>
      <c r="V75">
        <v>11.12</v>
      </c>
      <c r="W75">
        <v>33.99</v>
      </c>
      <c r="X75">
        <v>148.30000000000001</v>
      </c>
      <c r="Y75">
        <v>0</v>
      </c>
      <c r="Z75">
        <v>13.04</v>
      </c>
      <c r="AA75">
        <v>28.1</v>
      </c>
      <c r="AB75">
        <v>26.34</v>
      </c>
      <c r="AC75">
        <v>29.07</v>
      </c>
      <c r="AD75">
        <v>27.41</v>
      </c>
      <c r="AE75">
        <v>32.950000000000003</v>
      </c>
      <c r="AF75">
        <v>9.86</v>
      </c>
      <c r="AG75">
        <v>44.32</v>
      </c>
      <c r="AH75">
        <v>116.96</v>
      </c>
      <c r="AI75">
        <v>0</v>
      </c>
      <c r="AJ75">
        <v>0</v>
      </c>
      <c r="AK75">
        <v>53.81</v>
      </c>
      <c r="AL75">
        <v>1.4</v>
      </c>
      <c r="AM75">
        <v>7.9</v>
      </c>
      <c r="AN75">
        <v>0</v>
      </c>
      <c r="AO75">
        <v>0</v>
      </c>
      <c r="AP75">
        <v>0</v>
      </c>
      <c r="AQ75">
        <v>62.24</v>
      </c>
      <c r="AR75">
        <v>8.83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3187.3299999999995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71.459999999999994</v>
      </c>
      <c r="H76">
        <v>0</v>
      </c>
      <c r="I76">
        <v>23.57</v>
      </c>
      <c r="J76">
        <v>69.59</v>
      </c>
      <c r="K76">
        <v>682.84</v>
      </c>
      <c r="L76">
        <v>654.29999999999995</v>
      </c>
      <c r="M76">
        <v>92</v>
      </c>
      <c r="N76">
        <v>118.75</v>
      </c>
      <c r="O76">
        <v>124.32</v>
      </c>
      <c r="P76">
        <v>125.96</v>
      </c>
      <c r="Q76">
        <v>20.56</v>
      </c>
      <c r="R76">
        <v>42.39</v>
      </c>
      <c r="S76">
        <v>26.39</v>
      </c>
      <c r="T76">
        <v>0</v>
      </c>
      <c r="U76">
        <v>410.62</v>
      </c>
      <c r="V76">
        <v>11.12</v>
      </c>
      <c r="W76">
        <v>33.99</v>
      </c>
      <c r="X76">
        <v>148.30000000000001</v>
      </c>
      <c r="Y76">
        <v>0</v>
      </c>
      <c r="Z76">
        <v>13.04</v>
      </c>
      <c r="AA76">
        <v>28.1</v>
      </c>
      <c r="AB76">
        <v>26.34</v>
      </c>
      <c r="AC76">
        <v>29.07</v>
      </c>
      <c r="AD76">
        <v>27.41</v>
      </c>
      <c r="AE76">
        <v>32.950000000000003</v>
      </c>
      <c r="AF76">
        <v>9.86</v>
      </c>
      <c r="AG76">
        <v>44.32</v>
      </c>
      <c r="AH76">
        <v>116.96</v>
      </c>
      <c r="AI76">
        <v>0</v>
      </c>
      <c r="AJ76">
        <v>0</v>
      </c>
      <c r="AK76">
        <v>53.81</v>
      </c>
      <c r="AL76">
        <v>1.4</v>
      </c>
      <c r="AM76">
        <v>7.9</v>
      </c>
      <c r="AN76">
        <v>0</v>
      </c>
      <c r="AO76">
        <v>0</v>
      </c>
      <c r="AP76">
        <v>0</v>
      </c>
      <c r="AQ76">
        <v>62.24</v>
      </c>
      <c r="AR76">
        <v>8.83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3187.5299999999993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71.459999999999994</v>
      </c>
      <c r="H77">
        <v>0</v>
      </c>
      <c r="I77">
        <v>23.57</v>
      </c>
      <c r="J77">
        <v>69.59</v>
      </c>
      <c r="K77">
        <v>682.84</v>
      </c>
      <c r="L77">
        <v>654.29999999999995</v>
      </c>
      <c r="M77">
        <v>92</v>
      </c>
      <c r="N77">
        <v>118.75</v>
      </c>
      <c r="O77">
        <v>124.32</v>
      </c>
      <c r="P77">
        <v>125.96</v>
      </c>
      <c r="Q77">
        <v>19.41</v>
      </c>
      <c r="R77">
        <v>42.39</v>
      </c>
      <c r="S77">
        <v>26.39</v>
      </c>
      <c r="T77">
        <v>0</v>
      </c>
      <c r="U77">
        <v>410.62</v>
      </c>
      <c r="V77">
        <v>11.12</v>
      </c>
      <c r="W77">
        <v>33.99</v>
      </c>
      <c r="X77">
        <v>148.30000000000001</v>
      </c>
      <c r="Y77">
        <v>0</v>
      </c>
      <c r="Z77">
        <v>13.04</v>
      </c>
      <c r="AA77">
        <v>28.1</v>
      </c>
      <c r="AB77">
        <v>26.34</v>
      </c>
      <c r="AC77">
        <v>29.07</v>
      </c>
      <c r="AD77">
        <v>27.41</v>
      </c>
      <c r="AE77">
        <v>32.950000000000003</v>
      </c>
      <c r="AF77">
        <v>9.86</v>
      </c>
      <c r="AG77">
        <v>44.32</v>
      </c>
      <c r="AH77">
        <v>116.96</v>
      </c>
      <c r="AI77">
        <v>0</v>
      </c>
      <c r="AJ77">
        <v>0</v>
      </c>
      <c r="AK77">
        <v>53.81</v>
      </c>
      <c r="AL77">
        <v>9.2899999999999991</v>
      </c>
      <c r="AM77">
        <v>7.9</v>
      </c>
      <c r="AN77">
        <v>0</v>
      </c>
      <c r="AO77">
        <v>0</v>
      </c>
      <c r="AP77">
        <v>0</v>
      </c>
      <c r="AQ77">
        <v>62.24</v>
      </c>
      <c r="AR77">
        <v>8.83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3194.2699999999995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71.459999999999994</v>
      </c>
      <c r="H78">
        <v>0</v>
      </c>
      <c r="I78">
        <v>23.57</v>
      </c>
      <c r="J78">
        <v>69.59</v>
      </c>
      <c r="K78">
        <v>682.84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19.41</v>
      </c>
      <c r="R78">
        <v>42.39</v>
      </c>
      <c r="S78">
        <v>26.39</v>
      </c>
      <c r="T78">
        <v>0</v>
      </c>
      <c r="U78">
        <v>410.62</v>
      </c>
      <c r="V78">
        <v>11.12</v>
      </c>
      <c r="W78">
        <v>33.99</v>
      </c>
      <c r="X78">
        <v>148.30000000000001</v>
      </c>
      <c r="Y78">
        <v>0</v>
      </c>
      <c r="Z78">
        <v>6.52</v>
      </c>
      <c r="AA78">
        <v>28.1</v>
      </c>
      <c r="AB78">
        <v>13.17</v>
      </c>
      <c r="AC78">
        <v>1.27</v>
      </c>
      <c r="AD78">
        <v>27.41</v>
      </c>
      <c r="AE78">
        <v>16.48</v>
      </c>
      <c r="AF78">
        <v>8.8800000000000008</v>
      </c>
      <c r="AG78">
        <v>44.32</v>
      </c>
      <c r="AH78">
        <v>116.96</v>
      </c>
      <c r="AI78">
        <v>0</v>
      </c>
      <c r="AJ78">
        <v>0</v>
      </c>
      <c r="AK78">
        <v>53.81</v>
      </c>
      <c r="AL78">
        <v>9.2899999999999991</v>
      </c>
      <c r="AM78">
        <v>0</v>
      </c>
      <c r="AN78">
        <v>0</v>
      </c>
      <c r="AO78">
        <v>0</v>
      </c>
      <c r="AP78">
        <v>0</v>
      </c>
      <c r="AQ78">
        <v>62.24</v>
      </c>
      <c r="AR78">
        <v>8.83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3121.4299999999994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71.459999999999994</v>
      </c>
      <c r="H79">
        <v>0</v>
      </c>
      <c r="I79">
        <v>23.57</v>
      </c>
      <c r="J79">
        <v>69.59</v>
      </c>
      <c r="K79">
        <v>682.84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19.41</v>
      </c>
      <c r="R79">
        <v>42.39</v>
      </c>
      <c r="S79">
        <v>26.39</v>
      </c>
      <c r="T79">
        <v>0</v>
      </c>
      <c r="U79">
        <v>410.62</v>
      </c>
      <c r="V79">
        <v>11.12</v>
      </c>
      <c r="W79">
        <v>33.99</v>
      </c>
      <c r="X79">
        <v>148.30000000000001</v>
      </c>
      <c r="Y79">
        <v>0</v>
      </c>
      <c r="Z79">
        <v>1.1000000000000001</v>
      </c>
      <c r="AA79">
        <v>28.1</v>
      </c>
      <c r="AB79">
        <v>13.17</v>
      </c>
      <c r="AC79">
        <v>0</v>
      </c>
      <c r="AD79">
        <v>10.57</v>
      </c>
      <c r="AE79">
        <v>16.48</v>
      </c>
      <c r="AF79">
        <v>8.8800000000000008</v>
      </c>
      <c r="AG79">
        <v>44.32</v>
      </c>
      <c r="AH79">
        <v>75.760000000000005</v>
      </c>
      <c r="AI79">
        <v>3.82</v>
      </c>
      <c r="AJ79">
        <v>0</v>
      </c>
      <c r="AK79">
        <v>53.81</v>
      </c>
      <c r="AL79">
        <v>3.49</v>
      </c>
      <c r="AM79">
        <v>0</v>
      </c>
      <c r="AN79">
        <v>0</v>
      </c>
      <c r="AO79">
        <v>0</v>
      </c>
      <c r="AP79">
        <v>0</v>
      </c>
      <c r="AQ79">
        <v>46.68</v>
      </c>
      <c r="AR79">
        <v>11.04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3041.5899999999997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71.459999999999994</v>
      </c>
      <c r="H80">
        <v>0</v>
      </c>
      <c r="I80">
        <v>23.57</v>
      </c>
      <c r="J80">
        <v>69.59</v>
      </c>
      <c r="K80">
        <v>682.84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19.41</v>
      </c>
      <c r="R80">
        <v>42.39</v>
      </c>
      <c r="S80">
        <v>26.39</v>
      </c>
      <c r="T80">
        <v>0</v>
      </c>
      <c r="U80">
        <v>410.62</v>
      </c>
      <c r="V80">
        <v>11.12</v>
      </c>
      <c r="W80">
        <v>33.99</v>
      </c>
      <c r="X80">
        <v>148.30000000000001</v>
      </c>
      <c r="Y80">
        <v>0</v>
      </c>
      <c r="Z80">
        <v>0</v>
      </c>
      <c r="AA80">
        <v>28.1</v>
      </c>
      <c r="AB80">
        <v>3.33</v>
      </c>
      <c r="AC80">
        <v>0</v>
      </c>
      <c r="AD80">
        <v>7.92</v>
      </c>
      <c r="AE80">
        <v>16.48</v>
      </c>
      <c r="AF80">
        <v>8.8800000000000008</v>
      </c>
      <c r="AG80">
        <v>44.32</v>
      </c>
      <c r="AH80">
        <v>56.82</v>
      </c>
      <c r="AI80">
        <v>16.55</v>
      </c>
      <c r="AJ80">
        <v>0</v>
      </c>
      <c r="AK80">
        <v>53.81</v>
      </c>
      <c r="AL80">
        <v>3.49</v>
      </c>
      <c r="AM80">
        <v>0</v>
      </c>
      <c r="AN80">
        <v>0</v>
      </c>
      <c r="AO80">
        <v>0</v>
      </c>
      <c r="AP80">
        <v>0</v>
      </c>
      <c r="AQ80">
        <v>46.68</v>
      </c>
      <c r="AR80">
        <v>26.49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3037.2399999999993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71.459999999999994</v>
      </c>
      <c r="H81">
        <v>0</v>
      </c>
      <c r="I81">
        <v>23.57</v>
      </c>
      <c r="J81">
        <v>69.59</v>
      </c>
      <c r="K81">
        <v>682.84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19.41</v>
      </c>
      <c r="R81">
        <v>42.39</v>
      </c>
      <c r="S81">
        <v>26.39</v>
      </c>
      <c r="T81">
        <v>0</v>
      </c>
      <c r="U81">
        <v>410.62</v>
      </c>
      <c r="V81">
        <v>11.12</v>
      </c>
      <c r="W81">
        <v>33.99</v>
      </c>
      <c r="X81">
        <v>148.30000000000001</v>
      </c>
      <c r="Y81">
        <v>0</v>
      </c>
      <c r="Z81">
        <v>0</v>
      </c>
      <c r="AA81">
        <v>28.1</v>
      </c>
      <c r="AB81">
        <v>0</v>
      </c>
      <c r="AC81">
        <v>0</v>
      </c>
      <c r="AD81">
        <v>0</v>
      </c>
      <c r="AE81">
        <v>16.48</v>
      </c>
      <c r="AF81">
        <v>8.8800000000000008</v>
      </c>
      <c r="AG81">
        <v>44.32</v>
      </c>
      <c r="AH81">
        <v>37.880000000000003</v>
      </c>
      <c r="AI81">
        <v>16.55</v>
      </c>
      <c r="AJ81">
        <v>0</v>
      </c>
      <c r="AK81">
        <v>53.81</v>
      </c>
      <c r="AL81">
        <v>3.49</v>
      </c>
      <c r="AM81">
        <v>0</v>
      </c>
      <c r="AN81">
        <v>0</v>
      </c>
      <c r="AO81">
        <v>0</v>
      </c>
      <c r="AP81">
        <v>0.51</v>
      </c>
      <c r="AQ81">
        <v>31.12</v>
      </c>
      <c r="AR81">
        <v>26.49</v>
      </c>
      <c r="AS81">
        <v>4.3099999999999996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2991.3599999999997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71.459999999999994</v>
      </c>
      <c r="H82">
        <v>0</v>
      </c>
      <c r="I82">
        <v>23.57</v>
      </c>
      <c r="J82">
        <v>69.59</v>
      </c>
      <c r="K82">
        <v>682.84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19.41</v>
      </c>
      <c r="R82">
        <v>42.39</v>
      </c>
      <c r="S82">
        <v>26.39</v>
      </c>
      <c r="T82">
        <v>0</v>
      </c>
      <c r="U82">
        <v>410.62</v>
      </c>
      <c r="V82">
        <v>11.12</v>
      </c>
      <c r="W82">
        <v>33.99</v>
      </c>
      <c r="X82">
        <v>148.30000000000001</v>
      </c>
      <c r="Y82">
        <v>0</v>
      </c>
      <c r="Z82">
        <v>0</v>
      </c>
      <c r="AA82">
        <v>28.1</v>
      </c>
      <c r="AB82">
        <v>0</v>
      </c>
      <c r="AC82">
        <v>0</v>
      </c>
      <c r="AD82">
        <v>0</v>
      </c>
      <c r="AE82">
        <v>16.48</v>
      </c>
      <c r="AF82">
        <v>8.8800000000000008</v>
      </c>
      <c r="AG82">
        <v>44.32</v>
      </c>
      <c r="AH82">
        <v>18.940000000000001</v>
      </c>
      <c r="AI82">
        <v>16.55</v>
      </c>
      <c r="AJ82">
        <v>0</v>
      </c>
      <c r="AK82">
        <v>53.81</v>
      </c>
      <c r="AL82">
        <v>3.49</v>
      </c>
      <c r="AM82">
        <v>0</v>
      </c>
      <c r="AN82">
        <v>0</v>
      </c>
      <c r="AO82">
        <v>0</v>
      </c>
      <c r="AP82">
        <v>0.51</v>
      </c>
      <c r="AQ82">
        <v>29.86</v>
      </c>
      <c r="AR82">
        <v>26.49</v>
      </c>
      <c r="AS82">
        <v>4.3099999999999996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2971.16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71.459999999999994</v>
      </c>
      <c r="H83">
        <v>0</v>
      </c>
      <c r="I83">
        <v>23.57</v>
      </c>
      <c r="J83">
        <v>69.59</v>
      </c>
      <c r="K83">
        <v>683.14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19.41</v>
      </c>
      <c r="R83">
        <v>42.39</v>
      </c>
      <c r="S83">
        <v>26.39</v>
      </c>
      <c r="T83">
        <v>0</v>
      </c>
      <c r="U83">
        <v>410.62</v>
      </c>
      <c r="V83">
        <v>11.12</v>
      </c>
      <c r="W83">
        <v>33.99</v>
      </c>
      <c r="X83">
        <v>148.30000000000001</v>
      </c>
      <c r="Y83">
        <v>0</v>
      </c>
      <c r="Z83">
        <v>0</v>
      </c>
      <c r="AA83">
        <v>14.22</v>
      </c>
      <c r="AB83">
        <v>0</v>
      </c>
      <c r="AC83">
        <v>0</v>
      </c>
      <c r="AD83">
        <v>0</v>
      </c>
      <c r="AE83">
        <v>16.48</v>
      </c>
      <c r="AF83">
        <v>8.8800000000000008</v>
      </c>
      <c r="AG83">
        <v>44.32</v>
      </c>
      <c r="AH83">
        <v>0</v>
      </c>
      <c r="AI83">
        <v>16.55</v>
      </c>
      <c r="AJ83">
        <v>0</v>
      </c>
      <c r="AK83">
        <v>53.81</v>
      </c>
      <c r="AL83">
        <v>2.33</v>
      </c>
      <c r="AM83">
        <v>0</v>
      </c>
      <c r="AN83">
        <v>0</v>
      </c>
      <c r="AO83">
        <v>0</v>
      </c>
      <c r="AP83">
        <v>0.51</v>
      </c>
      <c r="AQ83">
        <v>29.86</v>
      </c>
      <c r="AR83">
        <v>23.19</v>
      </c>
      <c r="AS83">
        <v>4.3099999999999996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2934.18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71.459999999999994</v>
      </c>
      <c r="H84">
        <v>0</v>
      </c>
      <c r="I84">
        <v>23.57</v>
      </c>
      <c r="J84">
        <v>69.59</v>
      </c>
      <c r="K84">
        <v>683.14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19.41</v>
      </c>
      <c r="R84">
        <v>42.39</v>
      </c>
      <c r="S84">
        <v>26.39</v>
      </c>
      <c r="T84">
        <v>0</v>
      </c>
      <c r="U84">
        <v>410.62</v>
      </c>
      <c r="V84">
        <v>11.12</v>
      </c>
      <c r="W84">
        <v>33.99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8.8800000000000008</v>
      </c>
      <c r="AG84">
        <v>44.32</v>
      </c>
      <c r="AH84">
        <v>0</v>
      </c>
      <c r="AI84">
        <v>16.55</v>
      </c>
      <c r="AJ84">
        <v>0</v>
      </c>
      <c r="AK84">
        <v>53.81</v>
      </c>
      <c r="AL84">
        <v>2.33</v>
      </c>
      <c r="AM84">
        <v>0</v>
      </c>
      <c r="AN84">
        <v>0</v>
      </c>
      <c r="AO84">
        <v>0</v>
      </c>
      <c r="AP84">
        <v>0.51</v>
      </c>
      <c r="AQ84">
        <v>15.56</v>
      </c>
      <c r="AR84">
        <v>23.19</v>
      </c>
      <c r="AS84">
        <v>4.3099999999999996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2905.66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71.459999999999994</v>
      </c>
      <c r="H85">
        <v>0</v>
      </c>
      <c r="I85">
        <v>23.57</v>
      </c>
      <c r="J85">
        <v>69.59</v>
      </c>
      <c r="K85">
        <v>683.14</v>
      </c>
      <c r="L85">
        <v>654.29999999999995</v>
      </c>
      <c r="M85">
        <v>92</v>
      </c>
      <c r="N85">
        <v>118.75</v>
      </c>
      <c r="O85">
        <v>101.57</v>
      </c>
      <c r="P85">
        <v>125.96</v>
      </c>
      <c r="Q85">
        <v>19.41</v>
      </c>
      <c r="R85">
        <v>42.39</v>
      </c>
      <c r="S85">
        <v>26.39</v>
      </c>
      <c r="T85">
        <v>0</v>
      </c>
      <c r="U85">
        <v>410.62</v>
      </c>
      <c r="V85">
        <v>11.12</v>
      </c>
      <c r="W85">
        <v>33.99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8.8800000000000008</v>
      </c>
      <c r="AG85">
        <v>44.32</v>
      </c>
      <c r="AH85">
        <v>0</v>
      </c>
      <c r="AI85">
        <v>16.55</v>
      </c>
      <c r="AJ85">
        <v>0</v>
      </c>
      <c r="AK85">
        <v>53.81</v>
      </c>
      <c r="AL85">
        <v>2.33</v>
      </c>
      <c r="AM85">
        <v>0</v>
      </c>
      <c r="AN85">
        <v>0</v>
      </c>
      <c r="AO85">
        <v>0</v>
      </c>
      <c r="AP85">
        <v>0.51</v>
      </c>
      <c r="AQ85">
        <v>0</v>
      </c>
      <c r="AR85">
        <v>23.19</v>
      </c>
      <c r="AS85">
        <v>4.3099999999999996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2867.3500000000004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71.459999999999994</v>
      </c>
      <c r="H86">
        <v>0</v>
      </c>
      <c r="I86">
        <v>23.57</v>
      </c>
      <c r="J86">
        <v>69.59</v>
      </c>
      <c r="K86">
        <v>683.14</v>
      </c>
      <c r="L86">
        <v>654.29999999999995</v>
      </c>
      <c r="M86">
        <v>92</v>
      </c>
      <c r="N86">
        <v>118.75</v>
      </c>
      <c r="O86">
        <v>101.57</v>
      </c>
      <c r="P86">
        <v>125.96</v>
      </c>
      <c r="Q86">
        <v>19.41</v>
      </c>
      <c r="R86">
        <v>42.39</v>
      </c>
      <c r="S86">
        <v>26.39</v>
      </c>
      <c r="T86">
        <v>0</v>
      </c>
      <c r="U86">
        <v>410.62</v>
      </c>
      <c r="V86">
        <v>11.12</v>
      </c>
      <c r="W86">
        <v>33.99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8.8800000000000008</v>
      </c>
      <c r="AG86">
        <v>44.32</v>
      </c>
      <c r="AH86">
        <v>0</v>
      </c>
      <c r="AI86">
        <v>3.56</v>
      </c>
      <c r="AJ86">
        <v>0</v>
      </c>
      <c r="AK86">
        <v>53.81</v>
      </c>
      <c r="AL86">
        <v>2.33</v>
      </c>
      <c r="AM86">
        <v>0</v>
      </c>
      <c r="AN86">
        <v>0</v>
      </c>
      <c r="AO86">
        <v>0</v>
      </c>
      <c r="AP86">
        <v>0.51</v>
      </c>
      <c r="AQ86">
        <v>0</v>
      </c>
      <c r="AR86">
        <v>23.19</v>
      </c>
      <c r="AS86">
        <v>4.3099999999999996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2854.36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71.459999999999994</v>
      </c>
      <c r="H87">
        <v>0</v>
      </c>
      <c r="I87">
        <v>23.57</v>
      </c>
      <c r="J87">
        <v>69.59</v>
      </c>
      <c r="K87">
        <v>683.14</v>
      </c>
      <c r="L87">
        <v>654.29999999999995</v>
      </c>
      <c r="M87">
        <v>92</v>
      </c>
      <c r="N87">
        <v>118.75</v>
      </c>
      <c r="O87">
        <v>101.57</v>
      </c>
      <c r="P87">
        <v>125.96</v>
      </c>
      <c r="Q87">
        <v>19.41</v>
      </c>
      <c r="R87">
        <v>42.39</v>
      </c>
      <c r="S87">
        <v>26.39</v>
      </c>
      <c r="T87">
        <v>0</v>
      </c>
      <c r="U87">
        <v>410.62</v>
      </c>
      <c r="V87">
        <v>11.12</v>
      </c>
      <c r="W87">
        <v>33.99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8.8800000000000008</v>
      </c>
      <c r="AG87">
        <v>44.32</v>
      </c>
      <c r="AH87">
        <v>0</v>
      </c>
      <c r="AI87">
        <v>0</v>
      </c>
      <c r="AJ87">
        <v>0</v>
      </c>
      <c r="AK87">
        <v>53.81</v>
      </c>
      <c r="AL87">
        <v>2.33</v>
      </c>
      <c r="AM87">
        <v>0</v>
      </c>
      <c r="AN87">
        <v>0</v>
      </c>
      <c r="AO87">
        <v>0</v>
      </c>
      <c r="AP87">
        <v>3.2</v>
      </c>
      <c r="AQ87">
        <v>0</v>
      </c>
      <c r="AR87">
        <v>23.19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2853.49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71.459999999999994</v>
      </c>
      <c r="H88">
        <v>0</v>
      </c>
      <c r="I88">
        <v>23.57</v>
      </c>
      <c r="J88">
        <v>69.59</v>
      </c>
      <c r="K88">
        <v>683.14</v>
      </c>
      <c r="L88">
        <v>654.29999999999995</v>
      </c>
      <c r="M88">
        <v>92</v>
      </c>
      <c r="N88">
        <v>118.75</v>
      </c>
      <c r="O88">
        <v>101.57</v>
      </c>
      <c r="P88">
        <v>125.96</v>
      </c>
      <c r="Q88">
        <v>19.41</v>
      </c>
      <c r="R88">
        <v>42.39</v>
      </c>
      <c r="S88">
        <v>26.39</v>
      </c>
      <c r="T88">
        <v>0</v>
      </c>
      <c r="U88">
        <v>410.62</v>
      </c>
      <c r="V88">
        <v>11.12</v>
      </c>
      <c r="W88">
        <v>33.99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8.8800000000000008</v>
      </c>
      <c r="AG88">
        <v>44.32</v>
      </c>
      <c r="AH88">
        <v>0</v>
      </c>
      <c r="AI88">
        <v>0</v>
      </c>
      <c r="AJ88">
        <v>0</v>
      </c>
      <c r="AK88">
        <v>53.81</v>
      </c>
      <c r="AL88">
        <v>2.33</v>
      </c>
      <c r="AM88">
        <v>0</v>
      </c>
      <c r="AN88">
        <v>0</v>
      </c>
      <c r="AO88">
        <v>0</v>
      </c>
      <c r="AP88">
        <v>3.2</v>
      </c>
      <c r="AQ88">
        <v>0</v>
      </c>
      <c r="AR88">
        <v>23.19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2853.49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71.459999999999994</v>
      </c>
      <c r="H89">
        <v>0</v>
      </c>
      <c r="I89">
        <v>23.57</v>
      </c>
      <c r="J89">
        <v>69.59</v>
      </c>
      <c r="K89">
        <v>683.14</v>
      </c>
      <c r="L89">
        <v>654.29999999999995</v>
      </c>
      <c r="M89">
        <v>92</v>
      </c>
      <c r="N89">
        <v>118.75</v>
      </c>
      <c r="O89">
        <v>101.57</v>
      </c>
      <c r="P89">
        <v>125.96</v>
      </c>
      <c r="Q89">
        <v>19.41</v>
      </c>
      <c r="R89">
        <v>42.39</v>
      </c>
      <c r="S89">
        <v>26.39</v>
      </c>
      <c r="T89">
        <v>0</v>
      </c>
      <c r="U89">
        <v>410.62</v>
      </c>
      <c r="V89">
        <v>11.12</v>
      </c>
      <c r="W89">
        <v>33.99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8.8800000000000008</v>
      </c>
      <c r="AG89">
        <v>44.32</v>
      </c>
      <c r="AH89">
        <v>0</v>
      </c>
      <c r="AI89">
        <v>0</v>
      </c>
      <c r="AJ89">
        <v>0</v>
      </c>
      <c r="AK89">
        <v>53.81</v>
      </c>
      <c r="AL89">
        <v>1.4</v>
      </c>
      <c r="AM89">
        <v>0</v>
      </c>
      <c r="AN89">
        <v>0</v>
      </c>
      <c r="AO89">
        <v>0</v>
      </c>
      <c r="AP89">
        <v>3.2</v>
      </c>
      <c r="AQ89">
        <v>0</v>
      </c>
      <c r="AR89">
        <v>19.87</v>
      </c>
      <c r="AS89">
        <v>7.13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2852.06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71.459999999999994</v>
      </c>
      <c r="H90">
        <v>0</v>
      </c>
      <c r="I90">
        <v>23.57</v>
      </c>
      <c r="J90">
        <v>69.59</v>
      </c>
      <c r="K90">
        <v>683.14</v>
      </c>
      <c r="L90">
        <v>654.29999999999995</v>
      </c>
      <c r="M90">
        <v>92</v>
      </c>
      <c r="N90">
        <v>118.75</v>
      </c>
      <c r="O90">
        <v>101.57</v>
      </c>
      <c r="P90">
        <v>125.96</v>
      </c>
      <c r="Q90">
        <v>19.41</v>
      </c>
      <c r="R90">
        <v>42.39</v>
      </c>
      <c r="S90">
        <v>26.39</v>
      </c>
      <c r="T90">
        <v>0</v>
      </c>
      <c r="U90">
        <v>410.62</v>
      </c>
      <c r="V90">
        <v>11.12</v>
      </c>
      <c r="W90">
        <v>33.99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44.32</v>
      </c>
      <c r="AH90">
        <v>0</v>
      </c>
      <c r="AI90">
        <v>0</v>
      </c>
      <c r="AJ90">
        <v>0</v>
      </c>
      <c r="AK90">
        <v>53.81</v>
      </c>
      <c r="AL90">
        <v>1.4</v>
      </c>
      <c r="AM90">
        <v>0</v>
      </c>
      <c r="AN90">
        <v>0</v>
      </c>
      <c r="AO90">
        <v>0</v>
      </c>
      <c r="AP90">
        <v>3.2</v>
      </c>
      <c r="AQ90">
        <v>0</v>
      </c>
      <c r="AR90">
        <v>19.87</v>
      </c>
      <c r="AS90">
        <v>7.13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2852.06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71.459999999999994</v>
      </c>
      <c r="H91">
        <v>0</v>
      </c>
      <c r="I91">
        <v>23.57</v>
      </c>
      <c r="J91">
        <v>69.59</v>
      </c>
      <c r="K91">
        <v>683.14</v>
      </c>
      <c r="L91">
        <v>654.29999999999995</v>
      </c>
      <c r="M91">
        <v>92</v>
      </c>
      <c r="N91">
        <v>118.75</v>
      </c>
      <c r="O91">
        <v>101.57</v>
      </c>
      <c r="P91">
        <v>125.96</v>
      </c>
      <c r="Q91">
        <v>19.41</v>
      </c>
      <c r="R91">
        <v>42.39</v>
      </c>
      <c r="S91">
        <v>26.39</v>
      </c>
      <c r="T91">
        <v>0</v>
      </c>
      <c r="U91">
        <v>410.62</v>
      </c>
      <c r="V91">
        <v>11.12</v>
      </c>
      <c r="W91">
        <v>33.99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44.32</v>
      </c>
      <c r="AH91">
        <v>0</v>
      </c>
      <c r="AI91">
        <v>0</v>
      </c>
      <c r="AJ91">
        <v>0</v>
      </c>
      <c r="AK91">
        <v>53.81</v>
      </c>
      <c r="AL91">
        <v>1.4</v>
      </c>
      <c r="AM91">
        <v>0</v>
      </c>
      <c r="AN91">
        <v>0</v>
      </c>
      <c r="AO91">
        <v>0</v>
      </c>
      <c r="AP91">
        <v>3.2</v>
      </c>
      <c r="AQ91">
        <v>0</v>
      </c>
      <c r="AR91">
        <v>19.87</v>
      </c>
      <c r="AS91">
        <v>7.13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2852.28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71.459999999999994</v>
      </c>
      <c r="H92">
        <v>0</v>
      </c>
      <c r="I92">
        <v>23.57</v>
      </c>
      <c r="J92">
        <v>69.59</v>
      </c>
      <c r="K92">
        <v>683.14</v>
      </c>
      <c r="L92">
        <v>654.29999999999995</v>
      </c>
      <c r="M92">
        <v>92</v>
      </c>
      <c r="N92">
        <v>118.75</v>
      </c>
      <c r="O92">
        <v>101.57</v>
      </c>
      <c r="P92">
        <v>125.96</v>
      </c>
      <c r="Q92">
        <v>19.41</v>
      </c>
      <c r="R92">
        <v>42.39</v>
      </c>
      <c r="S92">
        <v>26.39</v>
      </c>
      <c r="T92">
        <v>0</v>
      </c>
      <c r="U92">
        <v>410.62</v>
      </c>
      <c r="V92">
        <v>11.12</v>
      </c>
      <c r="W92">
        <v>33.99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44.32</v>
      </c>
      <c r="AH92">
        <v>0</v>
      </c>
      <c r="AI92">
        <v>0</v>
      </c>
      <c r="AJ92">
        <v>0</v>
      </c>
      <c r="AK92">
        <v>53.81</v>
      </c>
      <c r="AL92">
        <v>1.4</v>
      </c>
      <c r="AM92">
        <v>0</v>
      </c>
      <c r="AN92">
        <v>0</v>
      </c>
      <c r="AO92">
        <v>0</v>
      </c>
      <c r="AP92">
        <v>3.2</v>
      </c>
      <c r="AQ92">
        <v>0</v>
      </c>
      <c r="AR92">
        <v>19.87</v>
      </c>
      <c r="AS92">
        <v>7.13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2852.48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71.459999999999994</v>
      </c>
      <c r="H93">
        <v>0</v>
      </c>
      <c r="I93">
        <v>23.57</v>
      </c>
      <c r="J93">
        <v>69.59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19.41</v>
      </c>
      <c r="R93">
        <v>42.39</v>
      </c>
      <c r="S93">
        <v>26.39</v>
      </c>
      <c r="T93">
        <v>0</v>
      </c>
      <c r="U93">
        <v>410.62</v>
      </c>
      <c r="V93">
        <v>11.12</v>
      </c>
      <c r="W93">
        <v>33.99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44.32</v>
      </c>
      <c r="AH93">
        <v>0</v>
      </c>
      <c r="AI93">
        <v>0</v>
      </c>
      <c r="AJ93">
        <v>0</v>
      </c>
      <c r="AK93">
        <v>53.81</v>
      </c>
      <c r="AL93">
        <v>1.4</v>
      </c>
      <c r="AM93">
        <v>0</v>
      </c>
      <c r="AN93">
        <v>0</v>
      </c>
      <c r="AO93">
        <v>0</v>
      </c>
      <c r="AP93">
        <v>2.56</v>
      </c>
      <c r="AQ93">
        <v>0</v>
      </c>
      <c r="AR93">
        <v>1.1100000000000001</v>
      </c>
      <c r="AS93">
        <v>7.13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2855.83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71.459999999999994</v>
      </c>
      <c r="H94">
        <v>0</v>
      </c>
      <c r="I94">
        <v>23.57</v>
      </c>
      <c r="J94">
        <v>69.59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19.41</v>
      </c>
      <c r="R94">
        <v>42.39</v>
      </c>
      <c r="S94">
        <v>26.39</v>
      </c>
      <c r="T94">
        <v>0</v>
      </c>
      <c r="U94">
        <v>410.62</v>
      </c>
      <c r="V94">
        <v>11.12</v>
      </c>
      <c r="W94">
        <v>33.99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44.32</v>
      </c>
      <c r="AH94">
        <v>0</v>
      </c>
      <c r="AI94">
        <v>0</v>
      </c>
      <c r="AJ94">
        <v>0</v>
      </c>
      <c r="AK94">
        <v>53.81</v>
      </c>
      <c r="AL94">
        <v>1.4</v>
      </c>
      <c r="AM94">
        <v>0</v>
      </c>
      <c r="AN94">
        <v>0</v>
      </c>
      <c r="AO94">
        <v>0</v>
      </c>
      <c r="AP94">
        <v>2.56</v>
      </c>
      <c r="AQ94">
        <v>0</v>
      </c>
      <c r="AR94">
        <v>1.1100000000000001</v>
      </c>
      <c r="AS94">
        <v>7.13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2855.83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71.459999999999994</v>
      </c>
      <c r="H95">
        <v>0</v>
      </c>
      <c r="I95">
        <v>23.57</v>
      </c>
      <c r="J95">
        <v>69.59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19.41</v>
      </c>
      <c r="R95">
        <v>42.39</v>
      </c>
      <c r="S95">
        <v>26.39</v>
      </c>
      <c r="T95">
        <v>0</v>
      </c>
      <c r="U95">
        <v>410.62</v>
      </c>
      <c r="V95">
        <v>11.12</v>
      </c>
      <c r="W95">
        <v>33.99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44.32</v>
      </c>
      <c r="AH95">
        <v>0</v>
      </c>
      <c r="AI95">
        <v>0</v>
      </c>
      <c r="AJ95">
        <v>0</v>
      </c>
      <c r="AK95">
        <v>53.81</v>
      </c>
      <c r="AL95">
        <v>1.4</v>
      </c>
      <c r="AM95">
        <v>0</v>
      </c>
      <c r="AN95">
        <v>0</v>
      </c>
      <c r="AO95">
        <v>0</v>
      </c>
      <c r="AP95">
        <v>2.0499999999999998</v>
      </c>
      <c r="AQ95">
        <v>0</v>
      </c>
      <c r="AR95">
        <v>1.1100000000000001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2852.5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71.459999999999994</v>
      </c>
      <c r="H96">
        <v>0</v>
      </c>
      <c r="I96">
        <v>23.57</v>
      </c>
      <c r="J96">
        <v>69.59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19.41</v>
      </c>
      <c r="R96">
        <v>42.39</v>
      </c>
      <c r="S96">
        <v>26.39</v>
      </c>
      <c r="T96">
        <v>0</v>
      </c>
      <c r="U96">
        <v>410.62</v>
      </c>
      <c r="V96">
        <v>11.12</v>
      </c>
      <c r="W96">
        <v>33.99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44.32</v>
      </c>
      <c r="AH96">
        <v>0</v>
      </c>
      <c r="AI96">
        <v>0</v>
      </c>
      <c r="AJ96">
        <v>0</v>
      </c>
      <c r="AK96">
        <v>53.81</v>
      </c>
      <c r="AL96">
        <v>1.4</v>
      </c>
      <c r="AM96">
        <v>0</v>
      </c>
      <c r="AN96">
        <v>0</v>
      </c>
      <c r="AO96">
        <v>0</v>
      </c>
      <c r="AP96">
        <v>2.0499999999999998</v>
      </c>
      <c r="AQ96">
        <v>0</v>
      </c>
      <c r="AR96">
        <v>1.1100000000000001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2852.7200000000003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71.459999999999994</v>
      </c>
      <c r="H97">
        <v>0</v>
      </c>
      <c r="I97">
        <v>23.57</v>
      </c>
      <c r="J97">
        <v>69.59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19.41</v>
      </c>
      <c r="R97">
        <v>42.39</v>
      </c>
      <c r="S97">
        <v>26.39</v>
      </c>
      <c r="T97">
        <v>0</v>
      </c>
      <c r="U97">
        <v>348.98</v>
      </c>
      <c r="V97">
        <v>11.12</v>
      </c>
      <c r="W97">
        <v>33.99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44.32</v>
      </c>
      <c r="AH97">
        <v>0</v>
      </c>
      <c r="AI97">
        <v>0</v>
      </c>
      <c r="AJ97">
        <v>0</v>
      </c>
      <c r="AK97">
        <v>53.81</v>
      </c>
      <c r="AL97">
        <v>13.95</v>
      </c>
      <c r="AM97">
        <v>0</v>
      </c>
      <c r="AN97">
        <v>0</v>
      </c>
      <c r="AO97">
        <v>0</v>
      </c>
      <c r="AP97">
        <v>2.0499999999999998</v>
      </c>
      <c r="AQ97">
        <v>0</v>
      </c>
      <c r="AR97">
        <v>1.1100000000000001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2803.63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71.459999999999994</v>
      </c>
      <c r="H98">
        <v>0</v>
      </c>
      <c r="I98">
        <v>23.57</v>
      </c>
      <c r="J98">
        <v>69.59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19.41</v>
      </c>
      <c r="R98">
        <v>42.39</v>
      </c>
      <c r="S98">
        <v>26.39</v>
      </c>
      <c r="T98">
        <v>0</v>
      </c>
      <c r="U98">
        <v>348.98</v>
      </c>
      <c r="V98">
        <v>11.12</v>
      </c>
      <c r="W98">
        <v>33.99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44.32</v>
      </c>
      <c r="AH98">
        <v>0</v>
      </c>
      <c r="AI98">
        <v>0</v>
      </c>
      <c r="AJ98">
        <v>0</v>
      </c>
      <c r="AK98">
        <v>53.81</v>
      </c>
      <c r="AL98">
        <v>13.95</v>
      </c>
      <c r="AM98">
        <v>0</v>
      </c>
      <c r="AN98">
        <v>0</v>
      </c>
      <c r="AO98">
        <v>0</v>
      </c>
      <c r="AP98">
        <v>2.0499999999999998</v>
      </c>
      <c r="AQ98">
        <v>0</v>
      </c>
      <c r="AR98">
        <v>1.1100000000000001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2803.63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1.7046000000000017</v>
      </c>
      <c r="H99">
        <f t="shared" si="2"/>
        <v>0</v>
      </c>
      <c r="I99">
        <f t="shared" si="2"/>
        <v>0.56567999999999996</v>
      </c>
      <c r="J99">
        <f t="shared" si="2"/>
        <v>1.6701600000000021</v>
      </c>
      <c r="K99">
        <f t="shared" si="2"/>
        <v>16.393694999999987</v>
      </c>
      <c r="L99">
        <f t="shared" si="2"/>
        <v>15.649700000000026</v>
      </c>
      <c r="M99">
        <f t="shared" si="2"/>
        <v>2.2080000000000002</v>
      </c>
      <c r="N99">
        <f t="shared" si="2"/>
        <v>2.85</v>
      </c>
      <c r="O99">
        <f t="shared" si="2"/>
        <v>1.877489999999997</v>
      </c>
      <c r="P99">
        <f t="shared" si="2"/>
        <v>3.0230399999999937</v>
      </c>
      <c r="Q99">
        <f t="shared" si="2"/>
        <v>0.4871149999999998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9.8156275000000033</v>
      </c>
      <c r="V99">
        <f t="shared" si="2"/>
        <v>0.26688000000000001</v>
      </c>
      <c r="W99">
        <f t="shared" si="2"/>
        <v>0.81575999999999815</v>
      </c>
      <c r="X99">
        <f t="shared" si="2"/>
        <v>3.5271749999999948</v>
      </c>
      <c r="Y99">
        <f t="shared" si="2"/>
        <v>0</v>
      </c>
      <c r="Z99">
        <f t="shared" si="2"/>
        <v>4.3754999999999988E-2</v>
      </c>
      <c r="AA99">
        <f t="shared" si="2"/>
        <v>8.4365000000000009E-2</v>
      </c>
      <c r="AB99">
        <f t="shared" si="2"/>
        <v>8.9804999999999996E-2</v>
      </c>
      <c r="AC99">
        <f t="shared" si="2"/>
        <v>7.5722499999999984E-2</v>
      </c>
      <c r="AD99">
        <f t="shared" si="2"/>
        <v>9.9072500000000008E-2</v>
      </c>
      <c r="AE99">
        <f t="shared" si="2"/>
        <v>0.3460500000000003</v>
      </c>
      <c r="AF99">
        <f t="shared" si="2"/>
        <v>0.21605999999999997</v>
      </c>
      <c r="AG99">
        <f t="shared" si="2"/>
        <v>1.0636800000000015</v>
      </c>
      <c r="AH99">
        <f t="shared" si="2"/>
        <v>0.62408750000000024</v>
      </c>
      <c r="AI99">
        <f t="shared" si="2"/>
        <v>5.3340000000000012E-2</v>
      </c>
      <c r="AJ99">
        <f t="shared" si="2"/>
        <v>0</v>
      </c>
      <c r="AK99">
        <f t="shared" si="2"/>
        <v>1.2914400000000013</v>
      </c>
      <c r="AL99">
        <f t="shared" si="2"/>
        <v>4.7305000000000055E-2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4.6145000000000026E-2</v>
      </c>
      <c r="AQ99">
        <f t="shared" si="2"/>
        <v>0.40380499999999991</v>
      </c>
      <c r="AR99">
        <f t="shared" si="2"/>
        <v>0.20480250000000005</v>
      </c>
      <c r="AS99">
        <f t="shared" si="2"/>
        <v>0.15122999999999981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68.915772499999989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358.61</v>
      </c>
      <c r="L3">
        <v>344</v>
      </c>
      <c r="M3">
        <v>87.94</v>
      </c>
      <c r="N3">
        <v>113.51</v>
      </c>
      <c r="O3">
        <v>58</v>
      </c>
      <c r="P3">
        <v>120.41</v>
      </c>
      <c r="Q3">
        <v>11.02</v>
      </c>
      <c r="R3">
        <v>22.28</v>
      </c>
      <c r="S3">
        <v>13.87</v>
      </c>
      <c r="T3">
        <v>0</v>
      </c>
      <c r="U3">
        <v>376.39</v>
      </c>
      <c r="V3">
        <v>8.1999999999999993</v>
      </c>
      <c r="W3">
        <v>18.3</v>
      </c>
      <c r="X3">
        <v>77.97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15.75</v>
      </c>
      <c r="AF3">
        <v>8.49</v>
      </c>
      <c r="AG3">
        <v>42.37</v>
      </c>
      <c r="AH3">
        <v>0</v>
      </c>
      <c r="AI3">
        <v>0</v>
      </c>
      <c r="AJ3">
        <v>0</v>
      </c>
      <c r="AK3">
        <v>51.44</v>
      </c>
      <c r="AL3">
        <v>1.34</v>
      </c>
      <c r="AM3">
        <v>0</v>
      </c>
      <c r="AN3">
        <v>0</v>
      </c>
      <c r="AO3">
        <v>0</v>
      </c>
      <c r="AP3">
        <v>5.51</v>
      </c>
      <c r="AQ3">
        <v>0</v>
      </c>
      <c r="AR3">
        <v>7.39</v>
      </c>
      <c r="AS3">
        <v>4.12</v>
      </c>
      <c r="AT3">
        <v>18.96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1765.8699999999997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358.61</v>
      </c>
      <c r="L4">
        <v>344</v>
      </c>
      <c r="M4">
        <v>87.94</v>
      </c>
      <c r="N4">
        <v>113.51</v>
      </c>
      <c r="O4">
        <v>58</v>
      </c>
      <c r="P4">
        <v>120.41</v>
      </c>
      <c r="Q4">
        <v>11.02</v>
      </c>
      <c r="R4">
        <v>22.28</v>
      </c>
      <c r="S4">
        <v>13.87</v>
      </c>
      <c r="T4">
        <v>0</v>
      </c>
      <c r="U4">
        <v>381.77</v>
      </c>
      <c r="V4">
        <v>6.33</v>
      </c>
      <c r="W4">
        <v>18.3</v>
      </c>
      <c r="X4">
        <v>77.97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15.75</v>
      </c>
      <c r="AF4">
        <v>8.49</v>
      </c>
      <c r="AG4">
        <v>42.37</v>
      </c>
      <c r="AH4">
        <v>0</v>
      </c>
      <c r="AI4">
        <v>0</v>
      </c>
      <c r="AJ4">
        <v>0</v>
      </c>
      <c r="AK4">
        <v>51.44</v>
      </c>
      <c r="AL4">
        <v>1.34</v>
      </c>
      <c r="AM4">
        <v>0</v>
      </c>
      <c r="AN4">
        <v>0</v>
      </c>
      <c r="AO4">
        <v>0</v>
      </c>
      <c r="AP4">
        <v>5.51</v>
      </c>
      <c r="AQ4">
        <v>0</v>
      </c>
      <c r="AR4">
        <v>2.64</v>
      </c>
      <c r="AS4">
        <v>4.12</v>
      </c>
      <c r="AT4">
        <v>19.12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1764.7899999999995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358.61</v>
      </c>
      <c r="L5">
        <v>344</v>
      </c>
      <c r="M5">
        <v>87.94</v>
      </c>
      <c r="N5">
        <v>113.51</v>
      </c>
      <c r="O5">
        <v>58</v>
      </c>
      <c r="P5">
        <v>120.41</v>
      </c>
      <c r="Q5">
        <v>11.02</v>
      </c>
      <c r="R5">
        <v>22.28</v>
      </c>
      <c r="S5">
        <v>13.87</v>
      </c>
      <c r="T5">
        <v>0</v>
      </c>
      <c r="U5">
        <v>387.14</v>
      </c>
      <c r="V5">
        <v>6.16</v>
      </c>
      <c r="W5">
        <v>18.3</v>
      </c>
      <c r="X5">
        <v>77.97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15.75</v>
      </c>
      <c r="AF5">
        <v>8.49</v>
      </c>
      <c r="AG5">
        <v>42.37</v>
      </c>
      <c r="AH5">
        <v>0</v>
      </c>
      <c r="AI5">
        <v>0</v>
      </c>
      <c r="AJ5">
        <v>0</v>
      </c>
      <c r="AK5">
        <v>51.44</v>
      </c>
      <c r="AL5">
        <v>1.34</v>
      </c>
      <c r="AM5">
        <v>0</v>
      </c>
      <c r="AN5">
        <v>0</v>
      </c>
      <c r="AO5">
        <v>0</v>
      </c>
      <c r="AP5">
        <v>5.51</v>
      </c>
      <c r="AQ5">
        <v>0</v>
      </c>
      <c r="AR5">
        <v>2.11</v>
      </c>
      <c r="AS5">
        <v>4.12</v>
      </c>
      <c r="AT5">
        <v>17.45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1767.7899999999995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358.61</v>
      </c>
      <c r="L6">
        <v>344</v>
      </c>
      <c r="M6">
        <v>87.94</v>
      </c>
      <c r="N6">
        <v>113.51</v>
      </c>
      <c r="O6">
        <v>58</v>
      </c>
      <c r="P6">
        <v>120.41</v>
      </c>
      <c r="Q6">
        <v>11.02</v>
      </c>
      <c r="R6">
        <v>22.28</v>
      </c>
      <c r="S6">
        <v>13.87</v>
      </c>
      <c r="T6">
        <v>0</v>
      </c>
      <c r="U6">
        <v>392.51</v>
      </c>
      <c r="V6">
        <v>6.16</v>
      </c>
      <c r="W6">
        <v>18.3</v>
      </c>
      <c r="X6">
        <v>77.97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15.75</v>
      </c>
      <c r="AF6">
        <v>8.49</v>
      </c>
      <c r="AG6">
        <v>42.37</v>
      </c>
      <c r="AH6">
        <v>0</v>
      </c>
      <c r="AI6">
        <v>0</v>
      </c>
      <c r="AJ6">
        <v>0</v>
      </c>
      <c r="AK6">
        <v>51.44</v>
      </c>
      <c r="AL6">
        <v>1.34</v>
      </c>
      <c r="AM6">
        <v>0</v>
      </c>
      <c r="AN6">
        <v>0</v>
      </c>
      <c r="AO6">
        <v>0</v>
      </c>
      <c r="AP6">
        <v>5.51</v>
      </c>
      <c r="AQ6">
        <v>0</v>
      </c>
      <c r="AR6">
        <v>2.11</v>
      </c>
      <c r="AS6">
        <v>4.12</v>
      </c>
      <c r="AT6">
        <v>16.12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1771.8299999999995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358.61</v>
      </c>
      <c r="L7">
        <v>344</v>
      </c>
      <c r="M7">
        <v>87.94</v>
      </c>
      <c r="N7">
        <v>113.51</v>
      </c>
      <c r="O7">
        <v>58</v>
      </c>
      <c r="P7">
        <v>120.41</v>
      </c>
      <c r="Q7">
        <v>11.02</v>
      </c>
      <c r="R7">
        <v>22.28</v>
      </c>
      <c r="S7">
        <v>13.87</v>
      </c>
      <c r="T7">
        <v>0</v>
      </c>
      <c r="U7">
        <v>392.51</v>
      </c>
      <c r="V7">
        <v>6.16</v>
      </c>
      <c r="W7">
        <v>18.3</v>
      </c>
      <c r="X7">
        <v>77.97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15.75</v>
      </c>
      <c r="AF7">
        <v>8.49</v>
      </c>
      <c r="AG7">
        <v>42.37</v>
      </c>
      <c r="AH7">
        <v>0</v>
      </c>
      <c r="AI7">
        <v>0</v>
      </c>
      <c r="AJ7">
        <v>0</v>
      </c>
      <c r="AK7">
        <v>51.44</v>
      </c>
      <c r="AL7">
        <v>1.34</v>
      </c>
      <c r="AM7">
        <v>0</v>
      </c>
      <c r="AN7">
        <v>0</v>
      </c>
      <c r="AO7">
        <v>0</v>
      </c>
      <c r="AP7">
        <v>5.51</v>
      </c>
      <c r="AQ7">
        <v>0</v>
      </c>
      <c r="AR7">
        <v>2.11</v>
      </c>
      <c r="AS7">
        <v>4.12</v>
      </c>
      <c r="AT7">
        <v>15.76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1771.4699999999996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358.61</v>
      </c>
      <c r="L8">
        <v>344</v>
      </c>
      <c r="M8">
        <v>87.94</v>
      </c>
      <c r="N8">
        <v>113.51</v>
      </c>
      <c r="O8">
        <v>58</v>
      </c>
      <c r="P8">
        <v>120.41</v>
      </c>
      <c r="Q8">
        <v>11.02</v>
      </c>
      <c r="R8">
        <v>22.28</v>
      </c>
      <c r="S8">
        <v>13.87</v>
      </c>
      <c r="T8">
        <v>0</v>
      </c>
      <c r="U8">
        <v>392.51</v>
      </c>
      <c r="V8">
        <v>6.16</v>
      </c>
      <c r="W8">
        <v>18.3</v>
      </c>
      <c r="X8">
        <v>77.97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15.75</v>
      </c>
      <c r="AF8">
        <v>8.49</v>
      </c>
      <c r="AG8">
        <v>42.37</v>
      </c>
      <c r="AH8">
        <v>0</v>
      </c>
      <c r="AI8">
        <v>0</v>
      </c>
      <c r="AJ8">
        <v>0</v>
      </c>
      <c r="AK8">
        <v>51.44</v>
      </c>
      <c r="AL8">
        <v>1.34</v>
      </c>
      <c r="AM8">
        <v>0</v>
      </c>
      <c r="AN8">
        <v>0</v>
      </c>
      <c r="AO8">
        <v>0</v>
      </c>
      <c r="AP8">
        <v>5.51</v>
      </c>
      <c r="AQ8">
        <v>0</v>
      </c>
      <c r="AR8">
        <v>2.11</v>
      </c>
      <c r="AS8">
        <v>4.12</v>
      </c>
      <c r="AT8">
        <v>14.82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1770.5299999999995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358.61</v>
      </c>
      <c r="L9">
        <v>344</v>
      </c>
      <c r="M9">
        <v>87.94</v>
      </c>
      <c r="N9">
        <v>113.51</v>
      </c>
      <c r="O9">
        <v>58</v>
      </c>
      <c r="P9">
        <v>120.41</v>
      </c>
      <c r="Q9">
        <v>11.02</v>
      </c>
      <c r="R9">
        <v>22.28</v>
      </c>
      <c r="S9">
        <v>13.87</v>
      </c>
      <c r="T9">
        <v>0</v>
      </c>
      <c r="U9">
        <v>392.51</v>
      </c>
      <c r="V9">
        <v>6.16</v>
      </c>
      <c r="W9">
        <v>18.3</v>
      </c>
      <c r="X9">
        <v>77.97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15.75</v>
      </c>
      <c r="AF9">
        <v>8.49</v>
      </c>
      <c r="AG9">
        <v>42.37</v>
      </c>
      <c r="AH9">
        <v>0</v>
      </c>
      <c r="AI9">
        <v>0</v>
      </c>
      <c r="AJ9">
        <v>0</v>
      </c>
      <c r="AK9">
        <v>51.44</v>
      </c>
      <c r="AL9">
        <v>1.34</v>
      </c>
      <c r="AM9">
        <v>0</v>
      </c>
      <c r="AN9">
        <v>0</v>
      </c>
      <c r="AO9">
        <v>0</v>
      </c>
      <c r="AP9">
        <v>5.51</v>
      </c>
      <c r="AQ9">
        <v>0</v>
      </c>
      <c r="AR9">
        <v>2.11</v>
      </c>
      <c r="AS9">
        <v>4.12</v>
      </c>
      <c r="AT9">
        <v>13.53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1769.2399999999996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358.61</v>
      </c>
      <c r="L10">
        <v>344</v>
      </c>
      <c r="M10">
        <v>87.94</v>
      </c>
      <c r="N10">
        <v>113.51</v>
      </c>
      <c r="O10">
        <v>58</v>
      </c>
      <c r="P10">
        <v>120.41</v>
      </c>
      <c r="Q10">
        <v>11.02</v>
      </c>
      <c r="R10">
        <v>22.28</v>
      </c>
      <c r="S10">
        <v>13.87</v>
      </c>
      <c r="T10">
        <v>0</v>
      </c>
      <c r="U10">
        <v>392.51</v>
      </c>
      <c r="V10">
        <v>6.16</v>
      </c>
      <c r="W10">
        <v>18.3</v>
      </c>
      <c r="X10">
        <v>77.97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15.75</v>
      </c>
      <c r="AF10">
        <v>8.49</v>
      </c>
      <c r="AG10">
        <v>42.37</v>
      </c>
      <c r="AH10">
        <v>0</v>
      </c>
      <c r="AI10">
        <v>0</v>
      </c>
      <c r="AJ10">
        <v>0</v>
      </c>
      <c r="AK10">
        <v>51.44</v>
      </c>
      <c r="AL10">
        <v>1.34</v>
      </c>
      <c r="AM10">
        <v>0</v>
      </c>
      <c r="AN10">
        <v>0</v>
      </c>
      <c r="AO10">
        <v>0</v>
      </c>
      <c r="AP10">
        <v>5.51</v>
      </c>
      <c r="AQ10">
        <v>0</v>
      </c>
      <c r="AR10">
        <v>2.11</v>
      </c>
      <c r="AS10">
        <v>4.12</v>
      </c>
      <c r="AT10">
        <v>14.81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1770.5199999999995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358.61</v>
      </c>
      <c r="L11">
        <v>344</v>
      </c>
      <c r="M11">
        <v>87.94</v>
      </c>
      <c r="N11">
        <v>113.51</v>
      </c>
      <c r="O11">
        <v>58</v>
      </c>
      <c r="P11">
        <v>120.41</v>
      </c>
      <c r="Q11">
        <v>11.02</v>
      </c>
      <c r="R11">
        <v>22.28</v>
      </c>
      <c r="S11">
        <v>13.87</v>
      </c>
      <c r="T11">
        <v>0</v>
      </c>
      <c r="U11">
        <v>392.51</v>
      </c>
      <c r="V11">
        <v>6.16</v>
      </c>
      <c r="W11">
        <v>18.3</v>
      </c>
      <c r="X11">
        <v>77.97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15.75</v>
      </c>
      <c r="AF11">
        <v>8.49</v>
      </c>
      <c r="AG11">
        <v>42.37</v>
      </c>
      <c r="AH11">
        <v>0</v>
      </c>
      <c r="AI11">
        <v>0</v>
      </c>
      <c r="AJ11">
        <v>0</v>
      </c>
      <c r="AK11">
        <v>51.44</v>
      </c>
      <c r="AL11">
        <v>1.34</v>
      </c>
      <c r="AM11">
        <v>0</v>
      </c>
      <c r="AN11">
        <v>0</v>
      </c>
      <c r="AO11">
        <v>0</v>
      </c>
      <c r="AP11">
        <v>5.51</v>
      </c>
      <c r="AQ11">
        <v>0</v>
      </c>
      <c r="AR11">
        <v>2.11</v>
      </c>
      <c r="AS11">
        <v>4.12</v>
      </c>
      <c r="AT11">
        <v>14.05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1769.7599999999995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358.61</v>
      </c>
      <c r="L12">
        <v>344</v>
      </c>
      <c r="M12">
        <v>87.94</v>
      </c>
      <c r="N12">
        <v>113.51</v>
      </c>
      <c r="O12">
        <v>58</v>
      </c>
      <c r="P12">
        <v>120.41</v>
      </c>
      <c r="Q12">
        <v>11.02</v>
      </c>
      <c r="R12">
        <v>22.28</v>
      </c>
      <c r="S12">
        <v>13.87</v>
      </c>
      <c r="T12">
        <v>0</v>
      </c>
      <c r="U12">
        <v>392.51</v>
      </c>
      <c r="V12">
        <v>6.16</v>
      </c>
      <c r="W12">
        <v>18.3</v>
      </c>
      <c r="X12">
        <v>77.97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15.75</v>
      </c>
      <c r="AF12">
        <v>8.49</v>
      </c>
      <c r="AG12">
        <v>42.37</v>
      </c>
      <c r="AH12">
        <v>0</v>
      </c>
      <c r="AI12">
        <v>0</v>
      </c>
      <c r="AJ12">
        <v>0</v>
      </c>
      <c r="AK12">
        <v>51.44</v>
      </c>
      <c r="AL12">
        <v>1.34</v>
      </c>
      <c r="AM12">
        <v>0</v>
      </c>
      <c r="AN12">
        <v>0</v>
      </c>
      <c r="AO12">
        <v>0</v>
      </c>
      <c r="AP12">
        <v>5.51</v>
      </c>
      <c r="AQ12">
        <v>0</v>
      </c>
      <c r="AR12">
        <v>2.11</v>
      </c>
      <c r="AS12">
        <v>4.12</v>
      </c>
      <c r="AT12">
        <v>12.68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1768.3899999999996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358.61</v>
      </c>
      <c r="L13">
        <v>344</v>
      </c>
      <c r="M13">
        <v>87.94</v>
      </c>
      <c r="N13">
        <v>113.51</v>
      </c>
      <c r="O13">
        <v>58</v>
      </c>
      <c r="P13">
        <v>120.41</v>
      </c>
      <c r="Q13">
        <v>11.02</v>
      </c>
      <c r="R13">
        <v>22.28</v>
      </c>
      <c r="S13">
        <v>13.87</v>
      </c>
      <c r="T13">
        <v>0</v>
      </c>
      <c r="U13">
        <v>392.51</v>
      </c>
      <c r="V13">
        <v>6.16</v>
      </c>
      <c r="W13">
        <v>18.3</v>
      </c>
      <c r="X13">
        <v>77.959999999999994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15.75</v>
      </c>
      <c r="AF13">
        <v>8.49</v>
      </c>
      <c r="AG13">
        <v>42.37</v>
      </c>
      <c r="AH13">
        <v>0</v>
      </c>
      <c r="AI13">
        <v>0</v>
      </c>
      <c r="AJ13">
        <v>0</v>
      </c>
      <c r="AK13">
        <v>51.44</v>
      </c>
      <c r="AL13">
        <v>1.34</v>
      </c>
      <c r="AM13">
        <v>0</v>
      </c>
      <c r="AN13">
        <v>0</v>
      </c>
      <c r="AO13">
        <v>0</v>
      </c>
      <c r="AP13">
        <v>0.49</v>
      </c>
      <c r="AQ13">
        <v>0</v>
      </c>
      <c r="AR13">
        <v>2.11</v>
      </c>
      <c r="AS13">
        <v>4.12</v>
      </c>
      <c r="AT13">
        <v>12.37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1763.0499999999995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358.61</v>
      </c>
      <c r="L14">
        <v>344</v>
      </c>
      <c r="M14">
        <v>87.94</v>
      </c>
      <c r="N14">
        <v>113.51</v>
      </c>
      <c r="O14">
        <v>58</v>
      </c>
      <c r="P14">
        <v>120.41</v>
      </c>
      <c r="Q14">
        <v>11.02</v>
      </c>
      <c r="R14">
        <v>22.28</v>
      </c>
      <c r="S14">
        <v>13.87</v>
      </c>
      <c r="T14">
        <v>0</v>
      </c>
      <c r="U14">
        <v>392.51</v>
      </c>
      <c r="V14">
        <v>6.16</v>
      </c>
      <c r="W14">
        <v>18.3</v>
      </c>
      <c r="X14">
        <v>77.959999999999994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15.75</v>
      </c>
      <c r="AF14">
        <v>8.49</v>
      </c>
      <c r="AG14">
        <v>42.37</v>
      </c>
      <c r="AH14">
        <v>0</v>
      </c>
      <c r="AI14">
        <v>0</v>
      </c>
      <c r="AJ14">
        <v>0</v>
      </c>
      <c r="AK14">
        <v>51.44</v>
      </c>
      <c r="AL14">
        <v>1.34</v>
      </c>
      <c r="AM14">
        <v>0</v>
      </c>
      <c r="AN14">
        <v>0</v>
      </c>
      <c r="AO14">
        <v>0</v>
      </c>
      <c r="AP14">
        <v>0.49</v>
      </c>
      <c r="AQ14">
        <v>0</v>
      </c>
      <c r="AR14">
        <v>2.11</v>
      </c>
      <c r="AS14">
        <v>4.12</v>
      </c>
      <c r="AT14">
        <v>13.88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1764.5599999999997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358.61</v>
      </c>
      <c r="L15">
        <v>344</v>
      </c>
      <c r="M15">
        <v>87.94</v>
      </c>
      <c r="N15">
        <v>113.51</v>
      </c>
      <c r="O15">
        <v>58</v>
      </c>
      <c r="P15">
        <v>120.41</v>
      </c>
      <c r="Q15">
        <v>11.02</v>
      </c>
      <c r="R15">
        <v>22.28</v>
      </c>
      <c r="S15">
        <v>13.87</v>
      </c>
      <c r="T15">
        <v>0</v>
      </c>
      <c r="U15">
        <v>392.51</v>
      </c>
      <c r="V15">
        <v>6.16</v>
      </c>
      <c r="W15">
        <v>18.3</v>
      </c>
      <c r="X15">
        <v>77.959999999999994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15.75</v>
      </c>
      <c r="AF15">
        <v>8.49</v>
      </c>
      <c r="AG15">
        <v>42.37</v>
      </c>
      <c r="AH15">
        <v>0</v>
      </c>
      <c r="AI15">
        <v>0</v>
      </c>
      <c r="AJ15">
        <v>0</v>
      </c>
      <c r="AK15">
        <v>51.44</v>
      </c>
      <c r="AL15">
        <v>1.34</v>
      </c>
      <c r="AM15">
        <v>0</v>
      </c>
      <c r="AN15">
        <v>0</v>
      </c>
      <c r="AO15">
        <v>0</v>
      </c>
      <c r="AP15">
        <v>0.49</v>
      </c>
      <c r="AQ15">
        <v>0</v>
      </c>
      <c r="AR15">
        <v>2.11</v>
      </c>
      <c r="AS15">
        <v>4.12</v>
      </c>
      <c r="AT15">
        <v>15.85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1766.5299999999995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358.61</v>
      </c>
      <c r="L16">
        <v>344</v>
      </c>
      <c r="M16">
        <v>87.94</v>
      </c>
      <c r="N16">
        <v>113.51</v>
      </c>
      <c r="O16">
        <v>58</v>
      </c>
      <c r="P16">
        <v>120.41</v>
      </c>
      <c r="Q16">
        <v>11.02</v>
      </c>
      <c r="R16">
        <v>22.28</v>
      </c>
      <c r="S16">
        <v>13.87</v>
      </c>
      <c r="T16">
        <v>0</v>
      </c>
      <c r="U16">
        <v>392.51</v>
      </c>
      <c r="V16">
        <v>6.16</v>
      </c>
      <c r="W16">
        <v>18.3</v>
      </c>
      <c r="X16">
        <v>77.959999999999994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15.75</v>
      </c>
      <c r="AF16">
        <v>8.49</v>
      </c>
      <c r="AG16">
        <v>42.37</v>
      </c>
      <c r="AH16">
        <v>0</v>
      </c>
      <c r="AI16">
        <v>0</v>
      </c>
      <c r="AJ16">
        <v>0</v>
      </c>
      <c r="AK16">
        <v>51.44</v>
      </c>
      <c r="AL16">
        <v>1.34</v>
      </c>
      <c r="AM16">
        <v>0</v>
      </c>
      <c r="AN16">
        <v>0</v>
      </c>
      <c r="AO16">
        <v>0</v>
      </c>
      <c r="AP16">
        <v>0.49</v>
      </c>
      <c r="AQ16">
        <v>0</v>
      </c>
      <c r="AR16">
        <v>2.11</v>
      </c>
      <c r="AS16">
        <v>4.12</v>
      </c>
      <c r="AT16">
        <v>14.31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1764.9899999999996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358.61</v>
      </c>
      <c r="L17">
        <v>344</v>
      </c>
      <c r="M17">
        <v>87.94</v>
      </c>
      <c r="N17">
        <v>113.51</v>
      </c>
      <c r="O17">
        <v>58</v>
      </c>
      <c r="P17">
        <v>120.41</v>
      </c>
      <c r="Q17">
        <v>11.02</v>
      </c>
      <c r="R17">
        <v>22.28</v>
      </c>
      <c r="S17">
        <v>13.87</v>
      </c>
      <c r="T17">
        <v>0</v>
      </c>
      <c r="U17">
        <v>392.51</v>
      </c>
      <c r="V17">
        <v>6.16</v>
      </c>
      <c r="W17">
        <v>18.3</v>
      </c>
      <c r="X17">
        <v>77.959999999999994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</v>
      </c>
      <c r="AF17">
        <v>8.49</v>
      </c>
      <c r="AG17">
        <v>42.37</v>
      </c>
      <c r="AH17">
        <v>0</v>
      </c>
      <c r="AI17">
        <v>0</v>
      </c>
      <c r="AJ17">
        <v>0</v>
      </c>
      <c r="AK17">
        <v>51.44</v>
      </c>
      <c r="AL17">
        <v>1.34</v>
      </c>
      <c r="AM17">
        <v>0</v>
      </c>
      <c r="AN17">
        <v>0</v>
      </c>
      <c r="AO17">
        <v>0</v>
      </c>
      <c r="AP17">
        <v>0.49</v>
      </c>
      <c r="AQ17">
        <v>0</v>
      </c>
      <c r="AR17">
        <v>2.64</v>
      </c>
      <c r="AS17">
        <v>4.12</v>
      </c>
      <c r="AT17">
        <v>14.9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1766.11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358.61</v>
      </c>
      <c r="L18">
        <v>344</v>
      </c>
      <c r="M18">
        <v>87.94</v>
      </c>
      <c r="N18">
        <v>113.51</v>
      </c>
      <c r="O18">
        <v>58</v>
      </c>
      <c r="P18">
        <v>120.41</v>
      </c>
      <c r="Q18">
        <v>11.02</v>
      </c>
      <c r="R18">
        <v>22.28</v>
      </c>
      <c r="S18">
        <v>13.87</v>
      </c>
      <c r="T18">
        <v>0</v>
      </c>
      <c r="U18">
        <v>392.51</v>
      </c>
      <c r="V18">
        <v>6.16</v>
      </c>
      <c r="W18">
        <v>18.3</v>
      </c>
      <c r="X18">
        <v>77.959999999999994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</v>
      </c>
      <c r="AF18">
        <v>8.49</v>
      </c>
      <c r="AG18">
        <v>42.37</v>
      </c>
      <c r="AH18">
        <v>0</v>
      </c>
      <c r="AI18">
        <v>0</v>
      </c>
      <c r="AJ18">
        <v>0</v>
      </c>
      <c r="AK18">
        <v>51.44</v>
      </c>
      <c r="AL18">
        <v>1.34</v>
      </c>
      <c r="AM18">
        <v>0</v>
      </c>
      <c r="AN18">
        <v>0</v>
      </c>
      <c r="AO18">
        <v>0</v>
      </c>
      <c r="AP18">
        <v>0.49</v>
      </c>
      <c r="AQ18">
        <v>0</v>
      </c>
      <c r="AR18">
        <v>2.64</v>
      </c>
      <c r="AS18">
        <v>4.12</v>
      </c>
      <c r="AT18">
        <v>15.14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1766.35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358.61</v>
      </c>
      <c r="L19">
        <v>344</v>
      </c>
      <c r="M19">
        <v>87.94</v>
      </c>
      <c r="N19">
        <v>113.51</v>
      </c>
      <c r="O19">
        <v>58</v>
      </c>
      <c r="P19">
        <v>120.41</v>
      </c>
      <c r="Q19">
        <v>11.02</v>
      </c>
      <c r="R19">
        <v>22.28</v>
      </c>
      <c r="S19">
        <v>13.87</v>
      </c>
      <c r="T19">
        <v>0</v>
      </c>
      <c r="U19">
        <v>392.51</v>
      </c>
      <c r="V19">
        <v>6.16</v>
      </c>
      <c r="W19">
        <v>18.3</v>
      </c>
      <c r="X19">
        <v>77.959999999999994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</v>
      </c>
      <c r="AF19">
        <v>8.49</v>
      </c>
      <c r="AG19">
        <v>42.37</v>
      </c>
      <c r="AH19">
        <v>18.100000000000001</v>
      </c>
      <c r="AI19">
        <v>0</v>
      </c>
      <c r="AJ19">
        <v>0</v>
      </c>
      <c r="AK19">
        <v>51.44</v>
      </c>
      <c r="AL19">
        <v>1.34</v>
      </c>
      <c r="AM19">
        <v>0</v>
      </c>
      <c r="AN19">
        <v>0</v>
      </c>
      <c r="AO19">
        <v>0</v>
      </c>
      <c r="AP19">
        <v>0.49</v>
      </c>
      <c r="AQ19">
        <v>0</v>
      </c>
      <c r="AR19">
        <v>2.64</v>
      </c>
      <c r="AS19">
        <v>4.12</v>
      </c>
      <c r="AT19">
        <v>15.02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1784.3299999999997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358.61</v>
      </c>
      <c r="L20">
        <v>344</v>
      </c>
      <c r="M20">
        <v>87.94</v>
      </c>
      <c r="N20">
        <v>113.51</v>
      </c>
      <c r="O20">
        <v>58</v>
      </c>
      <c r="P20">
        <v>120.41</v>
      </c>
      <c r="Q20">
        <v>11.02</v>
      </c>
      <c r="R20">
        <v>22.28</v>
      </c>
      <c r="S20">
        <v>13.87</v>
      </c>
      <c r="T20">
        <v>0</v>
      </c>
      <c r="U20">
        <v>392.51</v>
      </c>
      <c r="V20">
        <v>6.16</v>
      </c>
      <c r="W20">
        <v>18.3</v>
      </c>
      <c r="X20">
        <v>77.959999999999994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</v>
      </c>
      <c r="AF20">
        <v>8.49</v>
      </c>
      <c r="AG20">
        <v>42.37</v>
      </c>
      <c r="AH20">
        <v>18.100000000000001</v>
      </c>
      <c r="AI20">
        <v>0</v>
      </c>
      <c r="AJ20">
        <v>0</v>
      </c>
      <c r="AK20">
        <v>51.44</v>
      </c>
      <c r="AL20">
        <v>1.34</v>
      </c>
      <c r="AM20">
        <v>0</v>
      </c>
      <c r="AN20">
        <v>0</v>
      </c>
      <c r="AO20">
        <v>0</v>
      </c>
      <c r="AP20">
        <v>0.49</v>
      </c>
      <c r="AQ20">
        <v>0</v>
      </c>
      <c r="AR20">
        <v>2.64</v>
      </c>
      <c r="AS20">
        <v>4.12</v>
      </c>
      <c r="AT20">
        <v>16.739999999999998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1786.0499999999997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358.61</v>
      </c>
      <c r="L21">
        <v>344</v>
      </c>
      <c r="M21">
        <v>87.94</v>
      </c>
      <c r="N21">
        <v>113.51</v>
      </c>
      <c r="O21">
        <v>58</v>
      </c>
      <c r="P21">
        <v>120.41</v>
      </c>
      <c r="Q21">
        <v>11.02</v>
      </c>
      <c r="R21">
        <v>22.28</v>
      </c>
      <c r="S21">
        <v>13.87</v>
      </c>
      <c r="T21">
        <v>0</v>
      </c>
      <c r="U21">
        <v>392.51</v>
      </c>
      <c r="V21">
        <v>6.16</v>
      </c>
      <c r="W21">
        <v>18.3</v>
      </c>
      <c r="X21">
        <v>77.959999999999994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</v>
      </c>
      <c r="AF21">
        <v>8.49</v>
      </c>
      <c r="AG21">
        <v>42.37</v>
      </c>
      <c r="AH21">
        <v>18.100000000000001</v>
      </c>
      <c r="AI21">
        <v>0</v>
      </c>
      <c r="AJ21">
        <v>0</v>
      </c>
      <c r="AK21">
        <v>51.44</v>
      </c>
      <c r="AL21">
        <v>1.34</v>
      </c>
      <c r="AM21">
        <v>0</v>
      </c>
      <c r="AN21">
        <v>0</v>
      </c>
      <c r="AO21">
        <v>0</v>
      </c>
      <c r="AP21">
        <v>0.49</v>
      </c>
      <c r="AQ21">
        <v>0</v>
      </c>
      <c r="AR21">
        <v>2.64</v>
      </c>
      <c r="AS21">
        <v>4.12</v>
      </c>
      <c r="AT21">
        <v>17.54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1786.8499999999997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358.61</v>
      </c>
      <c r="L22">
        <v>344</v>
      </c>
      <c r="M22">
        <v>87.94</v>
      </c>
      <c r="N22">
        <v>113.51</v>
      </c>
      <c r="O22">
        <v>58</v>
      </c>
      <c r="P22">
        <v>120.41</v>
      </c>
      <c r="Q22">
        <v>11.02</v>
      </c>
      <c r="R22">
        <v>22.28</v>
      </c>
      <c r="S22">
        <v>13.87</v>
      </c>
      <c r="T22">
        <v>0</v>
      </c>
      <c r="U22">
        <v>392.51</v>
      </c>
      <c r="V22">
        <v>6.16</v>
      </c>
      <c r="W22">
        <v>18.3</v>
      </c>
      <c r="X22">
        <v>77.959999999999994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</v>
      </c>
      <c r="AF22">
        <v>8.49</v>
      </c>
      <c r="AG22">
        <v>42.37</v>
      </c>
      <c r="AH22">
        <v>18.100000000000001</v>
      </c>
      <c r="AI22">
        <v>0</v>
      </c>
      <c r="AJ22">
        <v>0</v>
      </c>
      <c r="AK22">
        <v>51.44</v>
      </c>
      <c r="AL22">
        <v>1.34</v>
      </c>
      <c r="AM22">
        <v>0</v>
      </c>
      <c r="AN22">
        <v>0</v>
      </c>
      <c r="AO22">
        <v>0</v>
      </c>
      <c r="AP22">
        <v>0.49</v>
      </c>
      <c r="AQ22">
        <v>0</v>
      </c>
      <c r="AR22">
        <v>2.64</v>
      </c>
      <c r="AS22">
        <v>4.12</v>
      </c>
      <c r="AT22">
        <v>17.71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1787.0199999999998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358.61</v>
      </c>
      <c r="L23">
        <v>344</v>
      </c>
      <c r="M23">
        <v>87.94</v>
      </c>
      <c r="N23">
        <v>113.51</v>
      </c>
      <c r="O23">
        <v>58</v>
      </c>
      <c r="P23">
        <v>120.41</v>
      </c>
      <c r="Q23">
        <v>11.48</v>
      </c>
      <c r="R23">
        <v>22.28</v>
      </c>
      <c r="S23">
        <v>13.87</v>
      </c>
      <c r="T23">
        <v>0</v>
      </c>
      <c r="U23">
        <v>392.51</v>
      </c>
      <c r="V23">
        <v>6.16</v>
      </c>
      <c r="W23">
        <v>18.3</v>
      </c>
      <c r="X23">
        <v>77.959999999999994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</v>
      </c>
      <c r="AF23">
        <v>8.49</v>
      </c>
      <c r="AG23">
        <v>42.37</v>
      </c>
      <c r="AH23">
        <v>18.100000000000001</v>
      </c>
      <c r="AI23">
        <v>0</v>
      </c>
      <c r="AJ23">
        <v>0</v>
      </c>
      <c r="AK23">
        <v>51.44</v>
      </c>
      <c r="AL23">
        <v>1.34</v>
      </c>
      <c r="AM23">
        <v>0</v>
      </c>
      <c r="AN23">
        <v>0</v>
      </c>
      <c r="AO23">
        <v>0</v>
      </c>
      <c r="AP23">
        <v>0.49</v>
      </c>
      <c r="AQ23">
        <v>0</v>
      </c>
      <c r="AR23">
        <v>2.64</v>
      </c>
      <c r="AS23">
        <v>4.12</v>
      </c>
      <c r="AT23">
        <v>17.010000000000002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1786.7799999999997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358.61</v>
      </c>
      <c r="L24">
        <v>344</v>
      </c>
      <c r="M24">
        <v>87.94</v>
      </c>
      <c r="N24">
        <v>113.51</v>
      </c>
      <c r="O24">
        <v>58</v>
      </c>
      <c r="P24">
        <v>120.41</v>
      </c>
      <c r="Q24">
        <v>11.48</v>
      </c>
      <c r="R24">
        <v>22.28</v>
      </c>
      <c r="S24">
        <v>13.87</v>
      </c>
      <c r="T24">
        <v>0</v>
      </c>
      <c r="U24">
        <v>392.51</v>
      </c>
      <c r="V24">
        <v>6.16</v>
      </c>
      <c r="W24">
        <v>18.3</v>
      </c>
      <c r="X24">
        <v>77.959999999999994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</v>
      </c>
      <c r="AF24">
        <v>8.49</v>
      </c>
      <c r="AG24">
        <v>42.37</v>
      </c>
      <c r="AH24">
        <v>18.100000000000001</v>
      </c>
      <c r="AI24">
        <v>0</v>
      </c>
      <c r="AJ24">
        <v>0</v>
      </c>
      <c r="AK24">
        <v>51.44</v>
      </c>
      <c r="AL24">
        <v>1.34</v>
      </c>
      <c r="AM24">
        <v>0</v>
      </c>
      <c r="AN24">
        <v>0</v>
      </c>
      <c r="AO24">
        <v>0</v>
      </c>
      <c r="AP24">
        <v>0.49</v>
      </c>
      <c r="AQ24">
        <v>0</v>
      </c>
      <c r="AR24">
        <v>2.64</v>
      </c>
      <c r="AS24">
        <v>4.12</v>
      </c>
      <c r="AT24">
        <v>19.12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1788.8899999999996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358.61</v>
      </c>
      <c r="L25">
        <v>344</v>
      </c>
      <c r="M25">
        <v>87.94</v>
      </c>
      <c r="N25">
        <v>113.51</v>
      </c>
      <c r="O25">
        <v>58</v>
      </c>
      <c r="P25">
        <v>120.41</v>
      </c>
      <c r="Q25">
        <v>11.48</v>
      </c>
      <c r="R25">
        <v>22.28</v>
      </c>
      <c r="S25">
        <v>13.87</v>
      </c>
      <c r="T25">
        <v>0</v>
      </c>
      <c r="U25">
        <v>392.51</v>
      </c>
      <c r="V25">
        <v>8.61</v>
      </c>
      <c r="W25">
        <v>28.01</v>
      </c>
      <c r="X25">
        <v>122.18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15.75</v>
      </c>
      <c r="AF25">
        <v>8.49</v>
      </c>
      <c r="AG25">
        <v>42.37</v>
      </c>
      <c r="AH25">
        <v>18.100000000000001</v>
      </c>
      <c r="AI25">
        <v>0</v>
      </c>
      <c r="AJ25">
        <v>0</v>
      </c>
      <c r="AK25">
        <v>51.44</v>
      </c>
      <c r="AL25">
        <v>1.34</v>
      </c>
      <c r="AM25">
        <v>0</v>
      </c>
      <c r="AN25">
        <v>0</v>
      </c>
      <c r="AO25">
        <v>0</v>
      </c>
      <c r="AP25">
        <v>0.49</v>
      </c>
      <c r="AQ25">
        <v>0</v>
      </c>
      <c r="AR25">
        <v>2.64</v>
      </c>
      <c r="AS25">
        <v>4.12</v>
      </c>
      <c r="AT25">
        <v>19.12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1845.2699999999995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359.16</v>
      </c>
      <c r="L26">
        <v>344</v>
      </c>
      <c r="M26">
        <v>87.94</v>
      </c>
      <c r="N26">
        <v>113.51</v>
      </c>
      <c r="O26">
        <v>58</v>
      </c>
      <c r="P26">
        <v>120.41</v>
      </c>
      <c r="Q26">
        <v>11.48</v>
      </c>
      <c r="R26">
        <v>22.28</v>
      </c>
      <c r="S26">
        <v>13.87</v>
      </c>
      <c r="T26">
        <v>0</v>
      </c>
      <c r="U26">
        <v>392.51</v>
      </c>
      <c r="V26">
        <v>9.17</v>
      </c>
      <c r="W26">
        <v>28.01</v>
      </c>
      <c r="X26">
        <v>122.18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15.75</v>
      </c>
      <c r="AF26">
        <v>8.49</v>
      </c>
      <c r="AG26">
        <v>42.37</v>
      </c>
      <c r="AH26">
        <v>18.100000000000001</v>
      </c>
      <c r="AI26">
        <v>0</v>
      </c>
      <c r="AJ26">
        <v>0</v>
      </c>
      <c r="AK26">
        <v>51.44</v>
      </c>
      <c r="AL26">
        <v>1.34</v>
      </c>
      <c r="AM26">
        <v>0</v>
      </c>
      <c r="AN26">
        <v>0</v>
      </c>
      <c r="AO26">
        <v>0</v>
      </c>
      <c r="AP26">
        <v>0.49</v>
      </c>
      <c r="AQ26">
        <v>14.87</v>
      </c>
      <c r="AR26">
        <v>2.64</v>
      </c>
      <c r="AS26">
        <v>4.12</v>
      </c>
      <c r="AT26">
        <v>19.12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1861.2499999999998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359.16</v>
      </c>
      <c r="L27">
        <v>344</v>
      </c>
      <c r="M27">
        <v>87.94</v>
      </c>
      <c r="N27">
        <v>113.51</v>
      </c>
      <c r="O27">
        <v>58</v>
      </c>
      <c r="P27">
        <v>120.41</v>
      </c>
      <c r="Q27">
        <v>11.48</v>
      </c>
      <c r="R27">
        <v>22.28</v>
      </c>
      <c r="S27">
        <v>13.87</v>
      </c>
      <c r="T27">
        <v>0</v>
      </c>
      <c r="U27">
        <v>392.51</v>
      </c>
      <c r="V27">
        <v>9.17</v>
      </c>
      <c r="W27">
        <v>28.01</v>
      </c>
      <c r="X27">
        <v>122.18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15.75</v>
      </c>
      <c r="AF27">
        <v>8.49</v>
      </c>
      <c r="AG27">
        <v>42.37</v>
      </c>
      <c r="AH27">
        <v>19.64</v>
      </c>
      <c r="AI27">
        <v>3.65</v>
      </c>
      <c r="AJ27">
        <v>0</v>
      </c>
      <c r="AK27">
        <v>51.44</v>
      </c>
      <c r="AL27">
        <v>1.34</v>
      </c>
      <c r="AM27">
        <v>0</v>
      </c>
      <c r="AN27">
        <v>0</v>
      </c>
      <c r="AO27">
        <v>0</v>
      </c>
      <c r="AP27">
        <v>0.49</v>
      </c>
      <c r="AQ27">
        <v>14.87</v>
      </c>
      <c r="AR27">
        <v>2.64</v>
      </c>
      <c r="AS27">
        <v>4.12</v>
      </c>
      <c r="AT27">
        <v>19.12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1866.44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359.16</v>
      </c>
      <c r="L28">
        <v>344</v>
      </c>
      <c r="M28">
        <v>87.94</v>
      </c>
      <c r="N28">
        <v>113.51</v>
      </c>
      <c r="O28">
        <v>58</v>
      </c>
      <c r="P28">
        <v>120.41</v>
      </c>
      <c r="Q28">
        <v>11.48</v>
      </c>
      <c r="R28">
        <v>22.28</v>
      </c>
      <c r="S28">
        <v>13.87</v>
      </c>
      <c r="T28">
        <v>0</v>
      </c>
      <c r="U28">
        <v>392.51</v>
      </c>
      <c r="V28">
        <v>10.63</v>
      </c>
      <c r="W28">
        <v>32.49</v>
      </c>
      <c r="X28">
        <v>141.59</v>
      </c>
      <c r="Y28">
        <v>0</v>
      </c>
      <c r="Z28">
        <v>0</v>
      </c>
      <c r="AA28">
        <v>0</v>
      </c>
      <c r="AB28">
        <v>1.91</v>
      </c>
      <c r="AC28">
        <v>0</v>
      </c>
      <c r="AD28">
        <v>7.57</v>
      </c>
      <c r="AE28">
        <v>15.75</v>
      </c>
      <c r="AF28">
        <v>8.49</v>
      </c>
      <c r="AG28">
        <v>42.37</v>
      </c>
      <c r="AH28">
        <v>44.73</v>
      </c>
      <c r="AI28">
        <v>15.82</v>
      </c>
      <c r="AJ28">
        <v>0</v>
      </c>
      <c r="AK28">
        <v>51.44</v>
      </c>
      <c r="AL28">
        <v>1.34</v>
      </c>
      <c r="AM28">
        <v>0</v>
      </c>
      <c r="AN28">
        <v>0</v>
      </c>
      <c r="AO28">
        <v>0</v>
      </c>
      <c r="AP28">
        <v>0.49</v>
      </c>
      <c r="AQ28">
        <v>29.75</v>
      </c>
      <c r="AR28">
        <v>25.32</v>
      </c>
      <c r="AS28">
        <v>4.12</v>
      </c>
      <c r="AT28">
        <v>19.12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1976.0899999999997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415.96</v>
      </c>
      <c r="L29">
        <v>376.09</v>
      </c>
      <c r="M29">
        <v>87.94</v>
      </c>
      <c r="N29">
        <v>113.51</v>
      </c>
      <c r="O29">
        <v>58</v>
      </c>
      <c r="P29">
        <v>120.41</v>
      </c>
      <c r="Q29">
        <v>14.34</v>
      </c>
      <c r="R29">
        <v>29.58</v>
      </c>
      <c r="S29">
        <v>17.84</v>
      </c>
      <c r="T29">
        <v>0</v>
      </c>
      <c r="U29">
        <v>392.51</v>
      </c>
      <c r="V29">
        <v>10.63</v>
      </c>
      <c r="W29">
        <v>32.49</v>
      </c>
      <c r="X29">
        <v>141.76</v>
      </c>
      <c r="Y29">
        <v>0</v>
      </c>
      <c r="Z29">
        <v>1.05</v>
      </c>
      <c r="AA29">
        <v>0</v>
      </c>
      <c r="AB29">
        <v>3.82</v>
      </c>
      <c r="AC29">
        <v>9.24</v>
      </c>
      <c r="AD29">
        <v>10.1</v>
      </c>
      <c r="AE29">
        <v>15.75</v>
      </c>
      <c r="AF29">
        <v>8.49</v>
      </c>
      <c r="AG29">
        <v>42.37</v>
      </c>
      <c r="AH29">
        <v>67.08</v>
      </c>
      <c r="AI29">
        <v>15.82</v>
      </c>
      <c r="AJ29">
        <v>0</v>
      </c>
      <c r="AK29">
        <v>51.44</v>
      </c>
      <c r="AL29">
        <v>1.34</v>
      </c>
      <c r="AM29">
        <v>0</v>
      </c>
      <c r="AN29">
        <v>0</v>
      </c>
      <c r="AO29">
        <v>0</v>
      </c>
      <c r="AP29">
        <v>0.49</v>
      </c>
      <c r="AQ29">
        <v>44.62</v>
      </c>
      <c r="AR29">
        <v>25.32</v>
      </c>
      <c r="AS29">
        <v>18</v>
      </c>
      <c r="AT29">
        <v>19.12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2145.1099999999997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456.5</v>
      </c>
      <c r="L30">
        <v>462.12</v>
      </c>
      <c r="M30">
        <v>87.94</v>
      </c>
      <c r="N30">
        <v>113.51</v>
      </c>
      <c r="O30">
        <v>58</v>
      </c>
      <c r="P30">
        <v>120.41</v>
      </c>
      <c r="Q30">
        <v>14.82</v>
      </c>
      <c r="R30">
        <v>30.37</v>
      </c>
      <c r="S30">
        <v>19.16</v>
      </c>
      <c r="T30">
        <v>0</v>
      </c>
      <c r="U30">
        <v>392.51</v>
      </c>
      <c r="V30">
        <v>10.63</v>
      </c>
      <c r="W30">
        <v>32.49</v>
      </c>
      <c r="X30">
        <v>141.76</v>
      </c>
      <c r="Y30">
        <v>0</v>
      </c>
      <c r="Z30">
        <v>12.46</v>
      </c>
      <c r="AA30">
        <v>0</v>
      </c>
      <c r="AB30">
        <v>25.18</v>
      </c>
      <c r="AC30">
        <v>18.53</v>
      </c>
      <c r="AD30">
        <v>15.28</v>
      </c>
      <c r="AE30">
        <v>31.5</v>
      </c>
      <c r="AF30">
        <v>9.43</v>
      </c>
      <c r="AG30">
        <v>42.37</v>
      </c>
      <c r="AH30">
        <v>89.43</v>
      </c>
      <c r="AI30">
        <v>15.82</v>
      </c>
      <c r="AJ30">
        <v>0</v>
      </c>
      <c r="AK30">
        <v>51.44</v>
      </c>
      <c r="AL30">
        <v>1.34</v>
      </c>
      <c r="AM30">
        <v>0</v>
      </c>
      <c r="AN30">
        <v>0</v>
      </c>
      <c r="AO30">
        <v>0</v>
      </c>
      <c r="AP30">
        <v>0.49</v>
      </c>
      <c r="AQ30">
        <v>59.5</v>
      </c>
      <c r="AR30">
        <v>25.32</v>
      </c>
      <c r="AS30">
        <v>18</v>
      </c>
      <c r="AT30">
        <v>19.12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2375.4299999999998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534.67999999999995</v>
      </c>
      <c r="L31">
        <v>578.12</v>
      </c>
      <c r="M31">
        <v>87.94</v>
      </c>
      <c r="N31">
        <v>113.51</v>
      </c>
      <c r="O31">
        <v>58</v>
      </c>
      <c r="P31">
        <v>120.41</v>
      </c>
      <c r="Q31">
        <v>17.46</v>
      </c>
      <c r="R31">
        <v>36.450000000000003</v>
      </c>
      <c r="S31">
        <v>23.82</v>
      </c>
      <c r="T31">
        <v>0</v>
      </c>
      <c r="U31">
        <v>392.51</v>
      </c>
      <c r="V31">
        <v>10.63</v>
      </c>
      <c r="W31">
        <v>32.49</v>
      </c>
      <c r="X31">
        <v>141.76</v>
      </c>
      <c r="Y31">
        <v>0</v>
      </c>
      <c r="Z31">
        <v>12.46</v>
      </c>
      <c r="AA31">
        <v>0</v>
      </c>
      <c r="AB31">
        <v>25.18</v>
      </c>
      <c r="AC31">
        <v>18.53</v>
      </c>
      <c r="AD31">
        <v>26.2</v>
      </c>
      <c r="AE31">
        <v>31.5</v>
      </c>
      <c r="AF31">
        <v>9.43</v>
      </c>
      <c r="AG31">
        <v>42.37</v>
      </c>
      <c r="AH31">
        <v>89.43</v>
      </c>
      <c r="AI31">
        <v>15.82</v>
      </c>
      <c r="AJ31">
        <v>0</v>
      </c>
      <c r="AK31">
        <v>51.44</v>
      </c>
      <c r="AL31">
        <v>1.34</v>
      </c>
      <c r="AM31">
        <v>7.55</v>
      </c>
      <c r="AN31">
        <v>0</v>
      </c>
      <c r="AO31">
        <v>0</v>
      </c>
      <c r="AP31">
        <v>0.49</v>
      </c>
      <c r="AQ31">
        <v>59.5</v>
      </c>
      <c r="AR31">
        <v>25.32</v>
      </c>
      <c r="AS31">
        <v>18</v>
      </c>
      <c r="AT31">
        <v>19.12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2601.46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632.86</v>
      </c>
      <c r="L32">
        <v>625.45000000000005</v>
      </c>
      <c r="M32">
        <v>87.94</v>
      </c>
      <c r="N32">
        <v>113.51</v>
      </c>
      <c r="O32">
        <v>58</v>
      </c>
      <c r="P32">
        <v>120.41</v>
      </c>
      <c r="Q32">
        <v>19.649999999999999</v>
      </c>
      <c r="R32">
        <v>40.43</v>
      </c>
      <c r="S32">
        <v>25.23</v>
      </c>
      <c r="T32">
        <v>0</v>
      </c>
      <c r="U32">
        <v>392.51</v>
      </c>
      <c r="V32">
        <v>10.63</v>
      </c>
      <c r="W32">
        <v>32.49</v>
      </c>
      <c r="X32">
        <v>141.76</v>
      </c>
      <c r="Y32">
        <v>0</v>
      </c>
      <c r="Z32">
        <v>12.46</v>
      </c>
      <c r="AA32">
        <v>0</v>
      </c>
      <c r="AB32">
        <v>25.18</v>
      </c>
      <c r="AC32">
        <v>18.53</v>
      </c>
      <c r="AD32">
        <v>26.2</v>
      </c>
      <c r="AE32">
        <v>31.5</v>
      </c>
      <c r="AF32">
        <v>9.43</v>
      </c>
      <c r="AG32">
        <v>42.37</v>
      </c>
      <c r="AH32">
        <v>111.8</v>
      </c>
      <c r="AI32">
        <v>15.82</v>
      </c>
      <c r="AJ32">
        <v>0</v>
      </c>
      <c r="AK32">
        <v>51.44</v>
      </c>
      <c r="AL32">
        <v>1.34</v>
      </c>
      <c r="AM32">
        <v>7.55</v>
      </c>
      <c r="AN32">
        <v>0</v>
      </c>
      <c r="AO32">
        <v>0</v>
      </c>
      <c r="AP32">
        <v>0.49</v>
      </c>
      <c r="AQ32">
        <v>59.5</v>
      </c>
      <c r="AR32">
        <v>25.32</v>
      </c>
      <c r="AS32">
        <v>18</v>
      </c>
      <c r="AT32">
        <v>19.12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2776.92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652.73</v>
      </c>
      <c r="L33">
        <v>625.45000000000005</v>
      </c>
      <c r="M33">
        <v>87.94</v>
      </c>
      <c r="N33">
        <v>113.51</v>
      </c>
      <c r="O33">
        <v>58</v>
      </c>
      <c r="P33">
        <v>120.41</v>
      </c>
      <c r="Q33">
        <v>19.649999999999999</v>
      </c>
      <c r="R33">
        <v>40.520000000000003</v>
      </c>
      <c r="S33">
        <v>25.23</v>
      </c>
      <c r="T33">
        <v>0</v>
      </c>
      <c r="U33">
        <v>392.51</v>
      </c>
      <c r="V33">
        <v>10.63</v>
      </c>
      <c r="W33">
        <v>32.49</v>
      </c>
      <c r="X33">
        <v>141.76</v>
      </c>
      <c r="Y33">
        <v>0</v>
      </c>
      <c r="Z33">
        <v>12.46</v>
      </c>
      <c r="AA33">
        <v>0</v>
      </c>
      <c r="AB33">
        <v>25.18</v>
      </c>
      <c r="AC33">
        <v>18.53</v>
      </c>
      <c r="AD33">
        <v>26.2</v>
      </c>
      <c r="AE33">
        <v>31.5</v>
      </c>
      <c r="AF33">
        <v>9.43</v>
      </c>
      <c r="AG33">
        <v>42.37</v>
      </c>
      <c r="AH33">
        <v>111.8</v>
      </c>
      <c r="AI33">
        <v>15.82</v>
      </c>
      <c r="AJ33">
        <v>0</v>
      </c>
      <c r="AK33">
        <v>51.44</v>
      </c>
      <c r="AL33">
        <v>1.34</v>
      </c>
      <c r="AM33">
        <v>7.83</v>
      </c>
      <c r="AN33">
        <v>0</v>
      </c>
      <c r="AO33">
        <v>0</v>
      </c>
      <c r="AP33">
        <v>0.49</v>
      </c>
      <c r="AQ33">
        <v>59.5</v>
      </c>
      <c r="AR33">
        <v>3.16</v>
      </c>
      <c r="AS33">
        <v>18</v>
      </c>
      <c r="AT33">
        <v>19.12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2774.9999999999995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652.73</v>
      </c>
      <c r="L34">
        <v>625.45000000000005</v>
      </c>
      <c r="M34">
        <v>87.94</v>
      </c>
      <c r="N34">
        <v>113.51</v>
      </c>
      <c r="O34">
        <v>58</v>
      </c>
      <c r="P34">
        <v>120.41</v>
      </c>
      <c r="Q34">
        <v>19.649999999999999</v>
      </c>
      <c r="R34">
        <v>40.520000000000003</v>
      </c>
      <c r="S34">
        <v>25.23</v>
      </c>
      <c r="T34">
        <v>0</v>
      </c>
      <c r="U34">
        <v>392.51</v>
      </c>
      <c r="V34">
        <v>10.63</v>
      </c>
      <c r="W34">
        <v>32.49</v>
      </c>
      <c r="X34">
        <v>141.76</v>
      </c>
      <c r="Y34">
        <v>0</v>
      </c>
      <c r="Z34">
        <v>12.46</v>
      </c>
      <c r="AA34">
        <v>0</v>
      </c>
      <c r="AB34">
        <v>25.18</v>
      </c>
      <c r="AC34">
        <v>18.53</v>
      </c>
      <c r="AD34">
        <v>26.2</v>
      </c>
      <c r="AE34">
        <v>31.5</v>
      </c>
      <c r="AF34">
        <v>9.43</v>
      </c>
      <c r="AG34">
        <v>42.37</v>
      </c>
      <c r="AH34">
        <v>111.8</v>
      </c>
      <c r="AI34">
        <v>3.4</v>
      </c>
      <c r="AJ34">
        <v>0</v>
      </c>
      <c r="AK34">
        <v>51.44</v>
      </c>
      <c r="AL34">
        <v>1.34</v>
      </c>
      <c r="AM34">
        <v>7.83</v>
      </c>
      <c r="AN34">
        <v>0</v>
      </c>
      <c r="AO34">
        <v>0</v>
      </c>
      <c r="AP34">
        <v>0.49</v>
      </c>
      <c r="AQ34">
        <v>59.5</v>
      </c>
      <c r="AR34">
        <v>3.16</v>
      </c>
      <c r="AS34">
        <v>18</v>
      </c>
      <c r="AT34">
        <v>19.12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2762.5799999999995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652.73</v>
      </c>
      <c r="L35">
        <v>625.45000000000005</v>
      </c>
      <c r="M35">
        <v>87.94</v>
      </c>
      <c r="N35">
        <v>113.51</v>
      </c>
      <c r="O35">
        <v>58</v>
      </c>
      <c r="P35">
        <v>120.41</v>
      </c>
      <c r="Q35">
        <v>19.649999999999999</v>
      </c>
      <c r="R35">
        <v>40.520000000000003</v>
      </c>
      <c r="S35">
        <v>25.23</v>
      </c>
      <c r="T35">
        <v>0</v>
      </c>
      <c r="U35">
        <v>392.51</v>
      </c>
      <c r="V35">
        <v>10.63</v>
      </c>
      <c r="W35">
        <v>32.49</v>
      </c>
      <c r="X35">
        <v>141.76</v>
      </c>
      <c r="Y35">
        <v>0</v>
      </c>
      <c r="Z35">
        <v>12.46</v>
      </c>
      <c r="AA35">
        <v>0</v>
      </c>
      <c r="AB35">
        <v>25.18</v>
      </c>
      <c r="AC35">
        <v>18.53</v>
      </c>
      <c r="AD35">
        <v>26.2</v>
      </c>
      <c r="AE35">
        <v>31.5</v>
      </c>
      <c r="AF35">
        <v>9.43</v>
      </c>
      <c r="AG35">
        <v>42.37</v>
      </c>
      <c r="AH35">
        <v>111.8</v>
      </c>
      <c r="AI35">
        <v>0</v>
      </c>
      <c r="AJ35">
        <v>0</v>
      </c>
      <c r="AK35">
        <v>51.44</v>
      </c>
      <c r="AL35">
        <v>1.34</v>
      </c>
      <c r="AM35">
        <v>7.83</v>
      </c>
      <c r="AN35">
        <v>0</v>
      </c>
      <c r="AO35">
        <v>0</v>
      </c>
      <c r="AP35">
        <v>0.49</v>
      </c>
      <c r="AQ35">
        <v>59.5</v>
      </c>
      <c r="AR35">
        <v>3.16</v>
      </c>
      <c r="AS35">
        <v>18</v>
      </c>
      <c r="AT35">
        <v>19.02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2759.0799999999995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652.73</v>
      </c>
      <c r="L36">
        <v>622.1</v>
      </c>
      <c r="M36">
        <v>87.94</v>
      </c>
      <c r="N36">
        <v>113.51</v>
      </c>
      <c r="O36">
        <v>58</v>
      </c>
      <c r="P36">
        <v>120.41</v>
      </c>
      <c r="Q36">
        <v>19.649999999999999</v>
      </c>
      <c r="R36">
        <v>40.520000000000003</v>
      </c>
      <c r="S36">
        <v>25.23</v>
      </c>
      <c r="T36">
        <v>0</v>
      </c>
      <c r="U36">
        <v>392.51</v>
      </c>
      <c r="V36">
        <v>10.63</v>
      </c>
      <c r="W36">
        <v>32.49</v>
      </c>
      <c r="X36">
        <v>141.76</v>
      </c>
      <c r="Y36">
        <v>0</v>
      </c>
      <c r="Z36">
        <v>12.46</v>
      </c>
      <c r="AA36">
        <v>0</v>
      </c>
      <c r="AB36">
        <v>25.18</v>
      </c>
      <c r="AC36">
        <v>18.53</v>
      </c>
      <c r="AD36">
        <v>26.2</v>
      </c>
      <c r="AE36">
        <v>31.5</v>
      </c>
      <c r="AF36">
        <v>9.43</v>
      </c>
      <c r="AG36">
        <v>42.37</v>
      </c>
      <c r="AH36">
        <v>111.8</v>
      </c>
      <c r="AI36">
        <v>0</v>
      </c>
      <c r="AJ36">
        <v>0</v>
      </c>
      <c r="AK36">
        <v>51.44</v>
      </c>
      <c r="AL36">
        <v>1.34</v>
      </c>
      <c r="AM36">
        <v>7.83</v>
      </c>
      <c r="AN36">
        <v>0</v>
      </c>
      <c r="AO36">
        <v>0</v>
      </c>
      <c r="AP36">
        <v>0.49</v>
      </c>
      <c r="AQ36">
        <v>59.5</v>
      </c>
      <c r="AR36">
        <v>3.16</v>
      </c>
      <c r="AS36">
        <v>18</v>
      </c>
      <c r="AT36">
        <v>19.12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2755.83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652.73</v>
      </c>
      <c r="L37">
        <v>625.45000000000005</v>
      </c>
      <c r="M37">
        <v>87.94</v>
      </c>
      <c r="N37">
        <v>113.51</v>
      </c>
      <c r="O37">
        <v>58</v>
      </c>
      <c r="P37">
        <v>120.41</v>
      </c>
      <c r="Q37">
        <v>19.649999999999999</v>
      </c>
      <c r="R37">
        <v>40.520000000000003</v>
      </c>
      <c r="S37">
        <v>25.23</v>
      </c>
      <c r="T37">
        <v>0</v>
      </c>
      <c r="U37">
        <v>392.51</v>
      </c>
      <c r="V37">
        <v>10.63</v>
      </c>
      <c r="W37">
        <v>32.49</v>
      </c>
      <c r="X37">
        <v>141.76</v>
      </c>
      <c r="Y37">
        <v>0</v>
      </c>
      <c r="Z37">
        <v>2.1</v>
      </c>
      <c r="AA37">
        <v>0</v>
      </c>
      <c r="AB37">
        <v>1.27</v>
      </c>
      <c r="AC37">
        <v>1.21</v>
      </c>
      <c r="AD37">
        <v>10.1</v>
      </c>
      <c r="AE37">
        <v>15.75</v>
      </c>
      <c r="AF37">
        <v>8.49</v>
      </c>
      <c r="AG37">
        <v>42.37</v>
      </c>
      <c r="AH37">
        <v>111.8</v>
      </c>
      <c r="AI37">
        <v>0</v>
      </c>
      <c r="AJ37">
        <v>0</v>
      </c>
      <c r="AK37">
        <v>51.44</v>
      </c>
      <c r="AL37">
        <v>1.34</v>
      </c>
      <c r="AM37">
        <v>0</v>
      </c>
      <c r="AN37">
        <v>0</v>
      </c>
      <c r="AO37">
        <v>0</v>
      </c>
      <c r="AP37">
        <v>0.49</v>
      </c>
      <c r="AQ37">
        <v>59.5</v>
      </c>
      <c r="AR37">
        <v>25.32</v>
      </c>
      <c r="AS37">
        <v>18</v>
      </c>
      <c r="AT37">
        <v>19.02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2689.0299999999997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652.73</v>
      </c>
      <c r="L38">
        <v>625.45000000000005</v>
      </c>
      <c r="M38">
        <v>87.94</v>
      </c>
      <c r="N38">
        <v>113.51</v>
      </c>
      <c r="O38">
        <v>58</v>
      </c>
      <c r="P38">
        <v>120.41</v>
      </c>
      <c r="Q38">
        <v>19.649999999999999</v>
      </c>
      <c r="R38">
        <v>40.520000000000003</v>
      </c>
      <c r="S38">
        <v>25.23</v>
      </c>
      <c r="T38">
        <v>0</v>
      </c>
      <c r="U38">
        <v>392.51</v>
      </c>
      <c r="V38">
        <v>10.63</v>
      </c>
      <c r="W38">
        <v>32.49</v>
      </c>
      <c r="X38">
        <v>141.76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7.57</v>
      </c>
      <c r="AE38">
        <v>15.75</v>
      </c>
      <c r="AF38">
        <v>8.49</v>
      </c>
      <c r="AG38">
        <v>42.37</v>
      </c>
      <c r="AH38">
        <v>89.43</v>
      </c>
      <c r="AI38">
        <v>0</v>
      </c>
      <c r="AJ38">
        <v>0</v>
      </c>
      <c r="AK38">
        <v>51.44</v>
      </c>
      <c r="AL38">
        <v>1.34</v>
      </c>
      <c r="AM38">
        <v>0</v>
      </c>
      <c r="AN38">
        <v>0</v>
      </c>
      <c r="AO38">
        <v>0</v>
      </c>
      <c r="AP38">
        <v>0.49</v>
      </c>
      <c r="AQ38">
        <v>59.5</v>
      </c>
      <c r="AR38">
        <v>25.32</v>
      </c>
      <c r="AS38">
        <v>18</v>
      </c>
      <c r="AT38">
        <v>17.7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2658.2299999999996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652.73</v>
      </c>
      <c r="L39">
        <v>624.97</v>
      </c>
      <c r="M39">
        <v>87.94</v>
      </c>
      <c r="N39">
        <v>113.51</v>
      </c>
      <c r="O39">
        <v>58</v>
      </c>
      <c r="P39">
        <v>120.41</v>
      </c>
      <c r="Q39">
        <v>19.649999999999999</v>
      </c>
      <c r="R39">
        <v>40.520000000000003</v>
      </c>
      <c r="S39">
        <v>25.23</v>
      </c>
      <c r="T39">
        <v>0</v>
      </c>
      <c r="U39">
        <v>392.51</v>
      </c>
      <c r="V39">
        <v>10.63</v>
      </c>
      <c r="W39">
        <v>32.49</v>
      </c>
      <c r="X39">
        <v>141.76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8.49</v>
      </c>
      <c r="AG39">
        <v>42.37</v>
      </c>
      <c r="AH39">
        <v>67.08</v>
      </c>
      <c r="AI39">
        <v>0</v>
      </c>
      <c r="AJ39">
        <v>0</v>
      </c>
      <c r="AK39">
        <v>51.44</v>
      </c>
      <c r="AL39">
        <v>1.34</v>
      </c>
      <c r="AM39">
        <v>0</v>
      </c>
      <c r="AN39">
        <v>0</v>
      </c>
      <c r="AO39">
        <v>0</v>
      </c>
      <c r="AP39">
        <v>0.49</v>
      </c>
      <c r="AQ39">
        <v>29.75</v>
      </c>
      <c r="AR39">
        <v>25.32</v>
      </c>
      <c r="AS39">
        <v>18</v>
      </c>
      <c r="AT39">
        <v>19.11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2583.7400000000002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652.73</v>
      </c>
      <c r="L40">
        <v>620.19000000000005</v>
      </c>
      <c r="M40">
        <v>87.94</v>
      </c>
      <c r="N40">
        <v>113.51</v>
      </c>
      <c r="O40">
        <v>58</v>
      </c>
      <c r="P40">
        <v>120.41</v>
      </c>
      <c r="Q40">
        <v>19.649999999999999</v>
      </c>
      <c r="R40">
        <v>40.520000000000003</v>
      </c>
      <c r="S40">
        <v>25.23</v>
      </c>
      <c r="T40">
        <v>0</v>
      </c>
      <c r="U40">
        <v>392.51</v>
      </c>
      <c r="V40">
        <v>10.63</v>
      </c>
      <c r="W40">
        <v>32.49</v>
      </c>
      <c r="X40">
        <v>141.76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8.49</v>
      </c>
      <c r="AG40">
        <v>42.37</v>
      </c>
      <c r="AH40">
        <v>38.03</v>
      </c>
      <c r="AI40">
        <v>0</v>
      </c>
      <c r="AJ40">
        <v>0</v>
      </c>
      <c r="AK40">
        <v>51.44</v>
      </c>
      <c r="AL40">
        <v>1.34</v>
      </c>
      <c r="AM40">
        <v>0</v>
      </c>
      <c r="AN40">
        <v>0</v>
      </c>
      <c r="AO40">
        <v>0</v>
      </c>
      <c r="AP40">
        <v>0.49</v>
      </c>
      <c r="AQ40">
        <v>29.75</v>
      </c>
      <c r="AR40">
        <v>25.32</v>
      </c>
      <c r="AS40">
        <v>18</v>
      </c>
      <c r="AT40">
        <v>19.059999999999999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2549.8600000000006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652.73</v>
      </c>
      <c r="L41">
        <v>616.36</v>
      </c>
      <c r="M41">
        <v>87.94</v>
      </c>
      <c r="N41">
        <v>113.51</v>
      </c>
      <c r="O41">
        <v>58</v>
      </c>
      <c r="P41">
        <v>120.41</v>
      </c>
      <c r="Q41">
        <v>19.649999999999999</v>
      </c>
      <c r="R41">
        <v>40.520000000000003</v>
      </c>
      <c r="S41">
        <v>25.23</v>
      </c>
      <c r="T41">
        <v>0</v>
      </c>
      <c r="U41">
        <v>392.51</v>
      </c>
      <c r="V41">
        <v>10.63</v>
      </c>
      <c r="W41">
        <v>32.49</v>
      </c>
      <c r="X41">
        <v>141.76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8.49</v>
      </c>
      <c r="AG41">
        <v>42.37</v>
      </c>
      <c r="AH41">
        <v>20.09</v>
      </c>
      <c r="AI41">
        <v>0</v>
      </c>
      <c r="AJ41">
        <v>0</v>
      </c>
      <c r="AK41">
        <v>51.44</v>
      </c>
      <c r="AL41">
        <v>1.34</v>
      </c>
      <c r="AM41">
        <v>0</v>
      </c>
      <c r="AN41">
        <v>0</v>
      </c>
      <c r="AO41">
        <v>0</v>
      </c>
      <c r="AP41">
        <v>5.51</v>
      </c>
      <c r="AQ41">
        <v>29.75</v>
      </c>
      <c r="AR41">
        <v>3.16</v>
      </c>
      <c r="AS41">
        <v>4.12</v>
      </c>
      <c r="AT41">
        <v>19.12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2497.1300000000006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652.73</v>
      </c>
      <c r="L42">
        <v>606.33000000000004</v>
      </c>
      <c r="M42">
        <v>87.94</v>
      </c>
      <c r="N42">
        <v>113.51</v>
      </c>
      <c r="O42">
        <v>58</v>
      </c>
      <c r="P42">
        <v>120.41</v>
      </c>
      <c r="Q42">
        <v>19.649999999999999</v>
      </c>
      <c r="R42">
        <v>40.520000000000003</v>
      </c>
      <c r="S42">
        <v>25.23</v>
      </c>
      <c r="T42">
        <v>0</v>
      </c>
      <c r="U42">
        <v>392.51</v>
      </c>
      <c r="V42">
        <v>10.63</v>
      </c>
      <c r="W42">
        <v>32.49</v>
      </c>
      <c r="X42">
        <v>141.76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8.49</v>
      </c>
      <c r="AG42">
        <v>42.37</v>
      </c>
      <c r="AH42">
        <v>0</v>
      </c>
      <c r="AI42">
        <v>0</v>
      </c>
      <c r="AJ42">
        <v>0</v>
      </c>
      <c r="AK42">
        <v>51.44</v>
      </c>
      <c r="AL42">
        <v>1.34</v>
      </c>
      <c r="AM42">
        <v>0</v>
      </c>
      <c r="AN42">
        <v>0</v>
      </c>
      <c r="AO42">
        <v>0</v>
      </c>
      <c r="AP42">
        <v>5.51</v>
      </c>
      <c r="AQ42">
        <v>14.87</v>
      </c>
      <c r="AR42">
        <v>3.16</v>
      </c>
      <c r="AS42">
        <v>4.12</v>
      </c>
      <c r="AT42">
        <v>19.12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2452.1299999999997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624.91999999999996</v>
      </c>
      <c r="L43">
        <v>591.99</v>
      </c>
      <c r="M43">
        <v>87.94</v>
      </c>
      <c r="N43">
        <v>113.51</v>
      </c>
      <c r="O43">
        <v>58</v>
      </c>
      <c r="P43">
        <v>120.41</v>
      </c>
      <c r="Q43">
        <v>19.649999999999999</v>
      </c>
      <c r="R43">
        <v>40.520000000000003</v>
      </c>
      <c r="S43">
        <v>25.23</v>
      </c>
      <c r="T43">
        <v>0</v>
      </c>
      <c r="U43">
        <v>392.51</v>
      </c>
      <c r="V43">
        <v>10.63</v>
      </c>
      <c r="W43">
        <v>32.49</v>
      </c>
      <c r="X43">
        <v>141.76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8.49</v>
      </c>
      <c r="AG43">
        <v>42.37</v>
      </c>
      <c r="AH43">
        <v>0</v>
      </c>
      <c r="AI43">
        <v>0</v>
      </c>
      <c r="AJ43">
        <v>0</v>
      </c>
      <c r="AK43">
        <v>51.44</v>
      </c>
      <c r="AL43">
        <v>1.34</v>
      </c>
      <c r="AM43">
        <v>0</v>
      </c>
      <c r="AN43">
        <v>0</v>
      </c>
      <c r="AO43">
        <v>0</v>
      </c>
      <c r="AP43">
        <v>1.47</v>
      </c>
      <c r="AQ43">
        <v>0</v>
      </c>
      <c r="AR43">
        <v>3.16</v>
      </c>
      <c r="AS43">
        <v>4.12</v>
      </c>
      <c r="AT43">
        <v>19.12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2391.0699999999997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629.66</v>
      </c>
      <c r="L44">
        <v>568.09</v>
      </c>
      <c r="M44">
        <v>87.94</v>
      </c>
      <c r="N44">
        <v>113.51</v>
      </c>
      <c r="O44">
        <v>58</v>
      </c>
      <c r="P44">
        <v>120.41</v>
      </c>
      <c r="Q44">
        <v>19.649999999999999</v>
      </c>
      <c r="R44">
        <v>40.520000000000003</v>
      </c>
      <c r="S44">
        <v>25.23</v>
      </c>
      <c r="T44">
        <v>0</v>
      </c>
      <c r="U44">
        <v>392.51</v>
      </c>
      <c r="V44">
        <v>10.63</v>
      </c>
      <c r="W44">
        <v>32.49</v>
      </c>
      <c r="X44">
        <v>141.76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8.49</v>
      </c>
      <c r="AG44">
        <v>42.37</v>
      </c>
      <c r="AH44">
        <v>0</v>
      </c>
      <c r="AI44">
        <v>0</v>
      </c>
      <c r="AJ44">
        <v>0</v>
      </c>
      <c r="AK44">
        <v>51.44</v>
      </c>
      <c r="AL44">
        <v>1.34</v>
      </c>
      <c r="AM44">
        <v>0</v>
      </c>
      <c r="AN44">
        <v>0</v>
      </c>
      <c r="AO44">
        <v>0</v>
      </c>
      <c r="AP44">
        <v>1.47</v>
      </c>
      <c r="AQ44">
        <v>0</v>
      </c>
      <c r="AR44">
        <v>3.16</v>
      </c>
      <c r="AS44">
        <v>4.12</v>
      </c>
      <c r="AT44">
        <v>19.12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2371.91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653.01</v>
      </c>
      <c r="L45">
        <v>548.97</v>
      </c>
      <c r="M45">
        <v>87.94</v>
      </c>
      <c r="N45">
        <v>113.51</v>
      </c>
      <c r="O45">
        <v>58</v>
      </c>
      <c r="P45">
        <v>120.41</v>
      </c>
      <c r="Q45">
        <v>19.649999999999999</v>
      </c>
      <c r="R45">
        <v>40.520000000000003</v>
      </c>
      <c r="S45">
        <v>25.23</v>
      </c>
      <c r="T45">
        <v>0</v>
      </c>
      <c r="U45">
        <v>392.51</v>
      </c>
      <c r="V45">
        <v>10.63</v>
      </c>
      <c r="W45">
        <v>32.49</v>
      </c>
      <c r="X45">
        <v>141.76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8.49</v>
      </c>
      <c r="AG45">
        <v>42.37</v>
      </c>
      <c r="AH45">
        <v>0</v>
      </c>
      <c r="AI45">
        <v>0</v>
      </c>
      <c r="AJ45">
        <v>0</v>
      </c>
      <c r="AK45">
        <v>51.44</v>
      </c>
      <c r="AL45">
        <v>1.34</v>
      </c>
      <c r="AM45">
        <v>0</v>
      </c>
      <c r="AN45">
        <v>0</v>
      </c>
      <c r="AO45">
        <v>0</v>
      </c>
      <c r="AP45">
        <v>1.47</v>
      </c>
      <c r="AQ45">
        <v>0</v>
      </c>
      <c r="AR45">
        <v>8.44</v>
      </c>
      <c r="AS45">
        <v>4.12</v>
      </c>
      <c r="AT45">
        <v>19.12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2381.4199999999996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653.01</v>
      </c>
      <c r="L46">
        <v>625.45000000000005</v>
      </c>
      <c r="M46">
        <v>87.94</v>
      </c>
      <c r="N46">
        <v>113.51</v>
      </c>
      <c r="O46">
        <v>58</v>
      </c>
      <c r="P46">
        <v>120.41</v>
      </c>
      <c r="Q46">
        <v>19.649999999999999</v>
      </c>
      <c r="R46">
        <v>40.520000000000003</v>
      </c>
      <c r="S46">
        <v>25.23</v>
      </c>
      <c r="T46">
        <v>0</v>
      </c>
      <c r="U46">
        <v>392.51</v>
      </c>
      <c r="V46">
        <v>10.63</v>
      </c>
      <c r="W46">
        <v>32.49</v>
      </c>
      <c r="X46">
        <v>141.76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8.49</v>
      </c>
      <c r="AG46">
        <v>42.37</v>
      </c>
      <c r="AH46">
        <v>0</v>
      </c>
      <c r="AI46">
        <v>0</v>
      </c>
      <c r="AJ46">
        <v>0</v>
      </c>
      <c r="AK46">
        <v>51.44</v>
      </c>
      <c r="AL46">
        <v>1.34</v>
      </c>
      <c r="AM46">
        <v>0</v>
      </c>
      <c r="AN46">
        <v>0</v>
      </c>
      <c r="AO46">
        <v>0</v>
      </c>
      <c r="AP46">
        <v>1.47</v>
      </c>
      <c r="AQ46">
        <v>0</v>
      </c>
      <c r="AR46">
        <v>8.44</v>
      </c>
      <c r="AS46">
        <v>4.12</v>
      </c>
      <c r="AT46">
        <v>19.12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2457.9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583.71</v>
      </c>
      <c r="L47">
        <v>595.49</v>
      </c>
      <c r="M47">
        <v>87.94</v>
      </c>
      <c r="N47">
        <v>113.51</v>
      </c>
      <c r="O47">
        <v>58</v>
      </c>
      <c r="P47">
        <v>120.41</v>
      </c>
      <c r="Q47">
        <v>17.53</v>
      </c>
      <c r="R47">
        <v>35.96</v>
      </c>
      <c r="S47">
        <v>22.65</v>
      </c>
      <c r="T47">
        <v>0</v>
      </c>
      <c r="U47">
        <v>392.51</v>
      </c>
      <c r="V47">
        <v>9.76</v>
      </c>
      <c r="W47">
        <v>32.49</v>
      </c>
      <c r="X47">
        <v>141.76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8.49</v>
      </c>
      <c r="AG47">
        <v>42.37</v>
      </c>
      <c r="AH47">
        <v>0</v>
      </c>
      <c r="AI47">
        <v>0</v>
      </c>
      <c r="AJ47">
        <v>0</v>
      </c>
      <c r="AK47">
        <v>51.44</v>
      </c>
      <c r="AL47">
        <v>1.34</v>
      </c>
      <c r="AM47">
        <v>0</v>
      </c>
      <c r="AN47">
        <v>0</v>
      </c>
      <c r="AO47">
        <v>0</v>
      </c>
      <c r="AP47">
        <v>1.47</v>
      </c>
      <c r="AQ47">
        <v>0</v>
      </c>
      <c r="AR47">
        <v>8.44</v>
      </c>
      <c r="AS47">
        <v>4.12</v>
      </c>
      <c r="AT47">
        <v>17.34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2346.73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582.12</v>
      </c>
      <c r="L48">
        <v>595.49</v>
      </c>
      <c r="M48">
        <v>87.94</v>
      </c>
      <c r="N48">
        <v>113.51</v>
      </c>
      <c r="O48">
        <v>58</v>
      </c>
      <c r="P48">
        <v>120.41</v>
      </c>
      <c r="Q48">
        <v>17.53</v>
      </c>
      <c r="R48">
        <v>35.96</v>
      </c>
      <c r="S48">
        <v>22.65</v>
      </c>
      <c r="T48">
        <v>0</v>
      </c>
      <c r="U48">
        <v>392.51</v>
      </c>
      <c r="V48">
        <v>9.76</v>
      </c>
      <c r="W48">
        <v>32.49</v>
      </c>
      <c r="X48">
        <v>141.76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8.49</v>
      </c>
      <c r="AG48">
        <v>42.37</v>
      </c>
      <c r="AH48">
        <v>0</v>
      </c>
      <c r="AI48">
        <v>0</v>
      </c>
      <c r="AJ48">
        <v>0</v>
      </c>
      <c r="AK48">
        <v>51.44</v>
      </c>
      <c r="AL48">
        <v>1.34</v>
      </c>
      <c r="AM48">
        <v>0</v>
      </c>
      <c r="AN48">
        <v>0</v>
      </c>
      <c r="AO48">
        <v>0</v>
      </c>
      <c r="AP48">
        <v>1.47</v>
      </c>
      <c r="AQ48">
        <v>0</v>
      </c>
      <c r="AR48">
        <v>8.44</v>
      </c>
      <c r="AS48">
        <v>4.12</v>
      </c>
      <c r="AT48">
        <v>17.93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2345.7299999999996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506.02</v>
      </c>
      <c r="L49">
        <v>595.49</v>
      </c>
      <c r="M49">
        <v>87.94</v>
      </c>
      <c r="N49">
        <v>113.51</v>
      </c>
      <c r="O49">
        <v>58</v>
      </c>
      <c r="P49">
        <v>120.41</v>
      </c>
      <c r="Q49">
        <v>17.53</v>
      </c>
      <c r="R49">
        <v>35.96</v>
      </c>
      <c r="S49">
        <v>22.65</v>
      </c>
      <c r="T49">
        <v>0</v>
      </c>
      <c r="U49">
        <v>392.51</v>
      </c>
      <c r="V49">
        <v>9.76</v>
      </c>
      <c r="W49">
        <v>32.49</v>
      </c>
      <c r="X49">
        <v>141.76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8.49</v>
      </c>
      <c r="AG49">
        <v>42.37</v>
      </c>
      <c r="AH49">
        <v>0</v>
      </c>
      <c r="AI49">
        <v>0</v>
      </c>
      <c r="AJ49">
        <v>0</v>
      </c>
      <c r="AK49">
        <v>51.44</v>
      </c>
      <c r="AL49">
        <v>1.34</v>
      </c>
      <c r="AM49">
        <v>0</v>
      </c>
      <c r="AN49">
        <v>0</v>
      </c>
      <c r="AO49">
        <v>0</v>
      </c>
      <c r="AP49">
        <v>1.47</v>
      </c>
      <c r="AQ49">
        <v>0</v>
      </c>
      <c r="AR49">
        <v>1.06</v>
      </c>
      <c r="AS49">
        <v>4.12</v>
      </c>
      <c r="AT49">
        <v>19.12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2263.4399999999996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496.46</v>
      </c>
      <c r="L50">
        <v>519.47</v>
      </c>
      <c r="M50">
        <v>87.94</v>
      </c>
      <c r="N50">
        <v>113.51</v>
      </c>
      <c r="O50">
        <v>58</v>
      </c>
      <c r="P50">
        <v>120.41</v>
      </c>
      <c r="Q50">
        <v>14.82</v>
      </c>
      <c r="R50">
        <v>30.37</v>
      </c>
      <c r="S50">
        <v>19.16</v>
      </c>
      <c r="T50">
        <v>0</v>
      </c>
      <c r="U50">
        <v>392.51</v>
      </c>
      <c r="V50">
        <v>9.76</v>
      </c>
      <c r="W50">
        <v>32.49</v>
      </c>
      <c r="X50">
        <v>141.76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8.49</v>
      </c>
      <c r="AG50">
        <v>42.37</v>
      </c>
      <c r="AH50">
        <v>0</v>
      </c>
      <c r="AI50">
        <v>0</v>
      </c>
      <c r="AJ50">
        <v>0</v>
      </c>
      <c r="AK50">
        <v>51.44</v>
      </c>
      <c r="AL50">
        <v>1.34</v>
      </c>
      <c r="AM50">
        <v>0</v>
      </c>
      <c r="AN50">
        <v>0</v>
      </c>
      <c r="AO50">
        <v>0</v>
      </c>
      <c r="AP50">
        <v>1.47</v>
      </c>
      <c r="AQ50">
        <v>0</v>
      </c>
      <c r="AR50">
        <v>1.06</v>
      </c>
      <c r="AS50">
        <v>4.12</v>
      </c>
      <c r="AT50">
        <v>19.12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2166.0699999999997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425.52</v>
      </c>
      <c r="L51">
        <v>443</v>
      </c>
      <c r="M51">
        <v>87.94</v>
      </c>
      <c r="N51">
        <v>113.51</v>
      </c>
      <c r="O51">
        <v>58</v>
      </c>
      <c r="P51">
        <v>120.41</v>
      </c>
      <c r="Q51">
        <v>15.77</v>
      </c>
      <c r="R51">
        <v>31.25</v>
      </c>
      <c r="S51">
        <v>22.65</v>
      </c>
      <c r="T51">
        <v>0</v>
      </c>
      <c r="U51">
        <v>392.51</v>
      </c>
      <c r="V51">
        <v>9.76</v>
      </c>
      <c r="W51">
        <v>32.49</v>
      </c>
      <c r="X51">
        <v>141.76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8.49</v>
      </c>
      <c r="AG51">
        <v>42.37</v>
      </c>
      <c r="AH51">
        <v>0</v>
      </c>
      <c r="AI51">
        <v>0</v>
      </c>
      <c r="AJ51">
        <v>0</v>
      </c>
      <c r="AK51">
        <v>51.44</v>
      </c>
      <c r="AL51">
        <v>1.34</v>
      </c>
      <c r="AM51">
        <v>0</v>
      </c>
      <c r="AN51">
        <v>0</v>
      </c>
      <c r="AO51">
        <v>0</v>
      </c>
      <c r="AP51">
        <v>3.43</v>
      </c>
      <c r="AQ51">
        <v>0</v>
      </c>
      <c r="AR51">
        <v>8.44</v>
      </c>
      <c r="AS51">
        <v>4.12</v>
      </c>
      <c r="AT51">
        <v>19.12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2033.32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377.72</v>
      </c>
      <c r="L52">
        <v>402.38</v>
      </c>
      <c r="M52">
        <v>87.94</v>
      </c>
      <c r="N52">
        <v>113.51</v>
      </c>
      <c r="O52">
        <v>58</v>
      </c>
      <c r="P52">
        <v>120.41</v>
      </c>
      <c r="Q52">
        <v>17.45</v>
      </c>
      <c r="R52">
        <v>34.78</v>
      </c>
      <c r="S52">
        <v>22.65</v>
      </c>
      <c r="T52">
        <v>0</v>
      </c>
      <c r="U52">
        <v>392.51</v>
      </c>
      <c r="V52">
        <v>9.76</v>
      </c>
      <c r="W52">
        <v>32.49</v>
      </c>
      <c r="X52">
        <v>141.76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8.49</v>
      </c>
      <c r="AG52">
        <v>42.37</v>
      </c>
      <c r="AH52">
        <v>0</v>
      </c>
      <c r="AI52">
        <v>0</v>
      </c>
      <c r="AJ52">
        <v>0</v>
      </c>
      <c r="AK52">
        <v>51.44</v>
      </c>
      <c r="AL52">
        <v>1.34</v>
      </c>
      <c r="AM52">
        <v>0</v>
      </c>
      <c r="AN52">
        <v>0</v>
      </c>
      <c r="AO52">
        <v>0</v>
      </c>
      <c r="AP52">
        <v>3.43</v>
      </c>
      <c r="AQ52">
        <v>0</v>
      </c>
      <c r="AR52">
        <v>8.44</v>
      </c>
      <c r="AS52">
        <v>4.12</v>
      </c>
      <c r="AT52">
        <v>19.12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1950.11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301.25</v>
      </c>
      <c r="L53">
        <v>376.09</v>
      </c>
      <c r="M53">
        <v>87.94</v>
      </c>
      <c r="N53">
        <v>113.51</v>
      </c>
      <c r="O53">
        <v>58</v>
      </c>
      <c r="P53">
        <v>120.41</v>
      </c>
      <c r="Q53">
        <v>17.53</v>
      </c>
      <c r="R53">
        <v>35.96</v>
      </c>
      <c r="S53">
        <v>22.65</v>
      </c>
      <c r="T53">
        <v>0</v>
      </c>
      <c r="U53">
        <v>392.51</v>
      </c>
      <c r="V53">
        <v>9.76</v>
      </c>
      <c r="W53">
        <v>29.02</v>
      </c>
      <c r="X53">
        <v>141.76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8.49</v>
      </c>
      <c r="AG53">
        <v>42.37</v>
      </c>
      <c r="AH53">
        <v>0</v>
      </c>
      <c r="AI53">
        <v>0</v>
      </c>
      <c r="AJ53">
        <v>0</v>
      </c>
      <c r="AK53">
        <v>51.44</v>
      </c>
      <c r="AL53">
        <v>1.34</v>
      </c>
      <c r="AM53">
        <v>0</v>
      </c>
      <c r="AN53">
        <v>0</v>
      </c>
      <c r="AO53">
        <v>0</v>
      </c>
      <c r="AP53">
        <v>3.43</v>
      </c>
      <c r="AQ53">
        <v>0</v>
      </c>
      <c r="AR53">
        <v>8.44</v>
      </c>
      <c r="AS53">
        <v>4.12</v>
      </c>
      <c r="AT53">
        <v>19.12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1845.1399999999999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263.02</v>
      </c>
      <c r="L54">
        <v>376.09</v>
      </c>
      <c r="M54">
        <v>87.94</v>
      </c>
      <c r="N54">
        <v>113.51</v>
      </c>
      <c r="O54">
        <v>58</v>
      </c>
      <c r="P54">
        <v>120.41</v>
      </c>
      <c r="Q54">
        <v>17.53</v>
      </c>
      <c r="R54">
        <v>35.96</v>
      </c>
      <c r="S54">
        <v>22.65</v>
      </c>
      <c r="T54">
        <v>0</v>
      </c>
      <c r="U54">
        <v>392.51</v>
      </c>
      <c r="V54">
        <v>9.76</v>
      </c>
      <c r="W54">
        <v>29.02</v>
      </c>
      <c r="X54">
        <v>141.76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8.49</v>
      </c>
      <c r="AG54">
        <v>42.37</v>
      </c>
      <c r="AH54">
        <v>0</v>
      </c>
      <c r="AI54">
        <v>0</v>
      </c>
      <c r="AJ54">
        <v>0</v>
      </c>
      <c r="AK54">
        <v>51.44</v>
      </c>
      <c r="AL54">
        <v>1.34</v>
      </c>
      <c r="AM54">
        <v>0</v>
      </c>
      <c r="AN54">
        <v>0</v>
      </c>
      <c r="AO54">
        <v>0</v>
      </c>
      <c r="AP54">
        <v>3.43</v>
      </c>
      <c r="AQ54">
        <v>0</v>
      </c>
      <c r="AR54">
        <v>8.44</v>
      </c>
      <c r="AS54">
        <v>4.12</v>
      </c>
      <c r="AT54">
        <v>19.12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1806.9099999999999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263.02</v>
      </c>
      <c r="L55">
        <v>347.41</v>
      </c>
      <c r="M55">
        <v>87.94</v>
      </c>
      <c r="N55">
        <v>113.51</v>
      </c>
      <c r="O55">
        <v>58</v>
      </c>
      <c r="P55">
        <v>120.41</v>
      </c>
      <c r="Q55">
        <v>17.53</v>
      </c>
      <c r="R55">
        <v>35.96</v>
      </c>
      <c r="S55">
        <v>22.65</v>
      </c>
      <c r="T55">
        <v>0</v>
      </c>
      <c r="U55">
        <v>392.51</v>
      </c>
      <c r="V55">
        <v>9.76</v>
      </c>
      <c r="W55">
        <v>29.02</v>
      </c>
      <c r="X55">
        <v>122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8.49</v>
      </c>
      <c r="AG55">
        <v>42.37</v>
      </c>
      <c r="AH55">
        <v>0</v>
      </c>
      <c r="AI55">
        <v>0</v>
      </c>
      <c r="AJ55">
        <v>0</v>
      </c>
      <c r="AK55">
        <v>51.44</v>
      </c>
      <c r="AL55">
        <v>1.34</v>
      </c>
      <c r="AM55">
        <v>0</v>
      </c>
      <c r="AN55">
        <v>0</v>
      </c>
      <c r="AO55">
        <v>0</v>
      </c>
      <c r="AP55">
        <v>2.4500000000000002</v>
      </c>
      <c r="AQ55">
        <v>0</v>
      </c>
      <c r="AR55">
        <v>8.44</v>
      </c>
      <c r="AS55">
        <v>4.12</v>
      </c>
      <c r="AT55">
        <v>19.12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1757.4899999999998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263.02</v>
      </c>
      <c r="L56">
        <v>347.41</v>
      </c>
      <c r="M56">
        <v>87.94</v>
      </c>
      <c r="N56">
        <v>113.51</v>
      </c>
      <c r="O56">
        <v>58</v>
      </c>
      <c r="P56">
        <v>120.41</v>
      </c>
      <c r="Q56">
        <v>17.53</v>
      </c>
      <c r="R56">
        <v>35.96</v>
      </c>
      <c r="S56">
        <v>22.65</v>
      </c>
      <c r="T56">
        <v>0</v>
      </c>
      <c r="U56">
        <v>392.51</v>
      </c>
      <c r="V56">
        <v>9.76</v>
      </c>
      <c r="W56">
        <v>29.02</v>
      </c>
      <c r="X56">
        <v>122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8.49</v>
      </c>
      <c r="AG56">
        <v>42.37</v>
      </c>
      <c r="AH56">
        <v>0</v>
      </c>
      <c r="AI56">
        <v>0</v>
      </c>
      <c r="AJ56">
        <v>0</v>
      </c>
      <c r="AK56">
        <v>51.44</v>
      </c>
      <c r="AL56">
        <v>1.34</v>
      </c>
      <c r="AM56">
        <v>0</v>
      </c>
      <c r="AN56">
        <v>0</v>
      </c>
      <c r="AO56">
        <v>0</v>
      </c>
      <c r="AP56">
        <v>2.4500000000000002</v>
      </c>
      <c r="AQ56">
        <v>0</v>
      </c>
      <c r="AR56">
        <v>8.44</v>
      </c>
      <c r="AS56">
        <v>4.12</v>
      </c>
      <c r="AT56">
        <v>19.12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1757.4899999999998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263.02</v>
      </c>
      <c r="L57">
        <v>347.41</v>
      </c>
      <c r="M57">
        <v>87.94</v>
      </c>
      <c r="N57">
        <v>113.51</v>
      </c>
      <c r="O57">
        <v>58</v>
      </c>
      <c r="P57">
        <v>120.41</v>
      </c>
      <c r="Q57">
        <v>17.53</v>
      </c>
      <c r="R57">
        <v>35.96</v>
      </c>
      <c r="S57">
        <v>22.65</v>
      </c>
      <c r="T57">
        <v>0</v>
      </c>
      <c r="U57">
        <v>392.51</v>
      </c>
      <c r="V57">
        <v>9.76</v>
      </c>
      <c r="W57">
        <v>29.02</v>
      </c>
      <c r="X57">
        <v>122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8.49</v>
      </c>
      <c r="AG57">
        <v>42.37</v>
      </c>
      <c r="AH57">
        <v>0</v>
      </c>
      <c r="AI57">
        <v>0</v>
      </c>
      <c r="AJ57">
        <v>0</v>
      </c>
      <c r="AK57">
        <v>51.44</v>
      </c>
      <c r="AL57">
        <v>1.34</v>
      </c>
      <c r="AM57">
        <v>0</v>
      </c>
      <c r="AN57">
        <v>0</v>
      </c>
      <c r="AO57">
        <v>0</v>
      </c>
      <c r="AP57">
        <v>2.4500000000000002</v>
      </c>
      <c r="AQ57">
        <v>0</v>
      </c>
      <c r="AR57">
        <v>8.44</v>
      </c>
      <c r="AS57">
        <v>4.12</v>
      </c>
      <c r="AT57">
        <v>19.12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1757.4899999999998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263.02</v>
      </c>
      <c r="L58">
        <v>347.41</v>
      </c>
      <c r="M58">
        <v>87.94</v>
      </c>
      <c r="N58">
        <v>113.51</v>
      </c>
      <c r="O58">
        <v>58</v>
      </c>
      <c r="P58">
        <v>120.41</v>
      </c>
      <c r="Q58">
        <v>17.53</v>
      </c>
      <c r="R58">
        <v>35.96</v>
      </c>
      <c r="S58">
        <v>22.65</v>
      </c>
      <c r="T58">
        <v>0</v>
      </c>
      <c r="U58">
        <v>392.51</v>
      </c>
      <c r="V58">
        <v>9.76</v>
      </c>
      <c r="W58">
        <v>29.02</v>
      </c>
      <c r="X58">
        <v>122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8.49</v>
      </c>
      <c r="AG58">
        <v>42.37</v>
      </c>
      <c r="AH58">
        <v>0</v>
      </c>
      <c r="AI58">
        <v>0</v>
      </c>
      <c r="AJ58">
        <v>0</v>
      </c>
      <c r="AK58">
        <v>51.44</v>
      </c>
      <c r="AL58">
        <v>1.34</v>
      </c>
      <c r="AM58">
        <v>0</v>
      </c>
      <c r="AN58">
        <v>0</v>
      </c>
      <c r="AO58">
        <v>0</v>
      </c>
      <c r="AP58">
        <v>2.4500000000000002</v>
      </c>
      <c r="AQ58">
        <v>0</v>
      </c>
      <c r="AR58">
        <v>8.44</v>
      </c>
      <c r="AS58">
        <v>4.12</v>
      </c>
      <c r="AT58">
        <v>19.12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1757.4899999999998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263.02</v>
      </c>
      <c r="L59">
        <v>347.41</v>
      </c>
      <c r="M59">
        <v>87.94</v>
      </c>
      <c r="N59">
        <v>113.51</v>
      </c>
      <c r="O59">
        <v>58</v>
      </c>
      <c r="P59">
        <v>120.41</v>
      </c>
      <c r="Q59">
        <v>17.53</v>
      </c>
      <c r="R59">
        <v>35.96</v>
      </c>
      <c r="S59">
        <v>22.65</v>
      </c>
      <c r="T59">
        <v>0</v>
      </c>
      <c r="U59">
        <v>392.51</v>
      </c>
      <c r="V59">
        <v>9.76</v>
      </c>
      <c r="W59">
        <v>29.02</v>
      </c>
      <c r="X59">
        <v>122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</v>
      </c>
      <c r="AG59">
        <v>42.37</v>
      </c>
      <c r="AH59">
        <v>0</v>
      </c>
      <c r="AI59">
        <v>0</v>
      </c>
      <c r="AJ59">
        <v>0</v>
      </c>
      <c r="AK59">
        <v>51.44</v>
      </c>
      <c r="AL59">
        <v>1.34</v>
      </c>
      <c r="AM59">
        <v>0</v>
      </c>
      <c r="AN59">
        <v>0</v>
      </c>
      <c r="AO59">
        <v>0</v>
      </c>
      <c r="AP59">
        <v>2.4500000000000002</v>
      </c>
      <c r="AQ59">
        <v>0</v>
      </c>
      <c r="AR59">
        <v>2.11</v>
      </c>
      <c r="AS59">
        <v>4.12</v>
      </c>
      <c r="AT59">
        <v>19.12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1751.1599999999996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263.02</v>
      </c>
      <c r="L60">
        <v>347.41</v>
      </c>
      <c r="M60">
        <v>87.94</v>
      </c>
      <c r="N60">
        <v>113.51</v>
      </c>
      <c r="O60">
        <v>58</v>
      </c>
      <c r="P60">
        <v>120.41</v>
      </c>
      <c r="Q60">
        <v>17.53</v>
      </c>
      <c r="R60">
        <v>35.96</v>
      </c>
      <c r="S60">
        <v>22.65</v>
      </c>
      <c r="T60">
        <v>0</v>
      </c>
      <c r="U60">
        <v>392.51</v>
      </c>
      <c r="V60">
        <v>9.76</v>
      </c>
      <c r="W60">
        <v>29.02</v>
      </c>
      <c r="X60">
        <v>122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</v>
      </c>
      <c r="AG60">
        <v>42.37</v>
      </c>
      <c r="AH60">
        <v>0</v>
      </c>
      <c r="AI60">
        <v>0</v>
      </c>
      <c r="AJ60">
        <v>0</v>
      </c>
      <c r="AK60">
        <v>51.44</v>
      </c>
      <c r="AL60">
        <v>1.34</v>
      </c>
      <c r="AM60">
        <v>0</v>
      </c>
      <c r="AN60">
        <v>0</v>
      </c>
      <c r="AO60">
        <v>0</v>
      </c>
      <c r="AP60">
        <v>2.4500000000000002</v>
      </c>
      <c r="AQ60">
        <v>0</v>
      </c>
      <c r="AR60">
        <v>2.11</v>
      </c>
      <c r="AS60">
        <v>4.12</v>
      </c>
      <c r="AT60">
        <v>19.12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1751.1599999999996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263.02</v>
      </c>
      <c r="L61">
        <v>347.41</v>
      </c>
      <c r="M61">
        <v>87.94</v>
      </c>
      <c r="N61">
        <v>113.51</v>
      </c>
      <c r="O61">
        <v>58</v>
      </c>
      <c r="P61">
        <v>120.41</v>
      </c>
      <c r="Q61">
        <v>17.53</v>
      </c>
      <c r="R61">
        <v>35.96</v>
      </c>
      <c r="S61">
        <v>22.65</v>
      </c>
      <c r="T61">
        <v>0</v>
      </c>
      <c r="U61">
        <v>392.51</v>
      </c>
      <c r="V61">
        <v>9.76</v>
      </c>
      <c r="W61">
        <v>29.02</v>
      </c>
      <c r="X61">
        <v>122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</v>
      </c>
      <c r="AG61">
        <v>42.37</v>
      </c>
      <c r="AH61">
        <v>0</v>
      </c>
      <c r="AI61">
        <v>0</v>
      </c>
      <c r="AJ61">
        <v>0</v>
      </c>
      <c r="AK61">
        <v>51.44</v>
      </c>
      <c r="AL61">
        <v>1.34</v>
      </c>
      <c r="AM61">
        <v>0</v>
      </c>
      <c r="AN61">
        <v>0</v>
      </c>
      <c r="AO61">
        <v>0</v>
      </c>
      <c r="AP61">
        <v>2.4500000000000002</v>
      </c>
      <c r="AQ61">
        <v>0</v>
      </c>
      <c r="AR61">
        <v>2.11</v>
      </c>
      <c r="AS61">
        <v>4.12</v>
      </c>
      <c r="AT61">
        <v>19.12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1751.1599999999996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328.83</v>
      </c>
      <c r="L62">
        <v>347.41</v>
      </c>
      <c r="M62">
        <v>87.94</v>
      </c>
      <c r="N62">
        <v>113.51</v>
      </c>
      <c r="O62">
        <v>58</v>
      </c>
      <c r="P62">
        <v>120.41</v>
      </c>
      <c r="Q62">
        <v>17.53</v>
      </c>
      <c r="R62">
        <v>35.96</v>
      </c>
      <c r="S62">
        <v>22.65</v>
      </c>
      <c r="T62">
        <v>0</v>
      </c>
      <c r="U62">
        <v>392.51</v>
      </c>
      <c r="V62">
        <v>9.76</v>
      </c>
      <c r="W62">
        <v>29.02</v>
      </c>
      <c r="X62">
        <v>122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</v>
      </c>
      <c r="AG62">
        <v>42.37</v>
      </c>
      <c r="AH62">
        <v>0</v>
      </c>
      <c r="AI62">
        <v>0</v>
      </c>
      <c r="AJ62">
        <v>0</v>
      </c>
      <c r="AK62">
        <v>51.44</v>
      </c>
      <c r="AL62">
        <v>1.34</v>
      </c>
      <c r="AM62">
        <v>0</v>
      </c>
      <c r="AN62">
        <v>0</v>
      </c>
      <c r="AO62">
        <v>0</v>
      </c>
      <c r="AP62">
        <v>2.4500000000000002</v>
      </c>
      <c r="AQ62">
        <v>0</v>
      </c>
      <c r="AR62">
        <v>2.11</v>
      </c>
      <c r="AS62">
        <v>4.12</v>
      </c>
      <c r="AT62">
        <v>19.12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1816.9699999999998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357.51</v>
      </c>
      <c r="L63">
        <v>376.09</v>
      </c>
      <c r="M63">
        <v>87.94</v>
      </c>
      <c r="N63">
        <v>113.51</v>
      </c>
      <c r="O63">
        <v>58</v>
      </c>
      <c r="P63">
        <v>120.41</v>
      </c>
      <c r="Q63">
        <v>17.53</v>
      </c>
      <c r="R63">
        <v>35.96</v>
      </c>
      <c r="S63">
        <v>22.65</v>
      </c>
      <c r="T63">
        <v>0</v>
      </c>
      <c r="U63">
        <v>392.51</v>
      </c>
      <c r="V63">
        <v>9.76</v>
      </c>
      <c r="W63">
        <v>29.02</v>
      </c>
      <c r="X63">
        <v>122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15.75</v>
      </c>
      <c r="AF63">
        <v>8.49</v>
      </c>
      <c r="AG63">
        <v>42.37</v>
      </c>
      <c r="AH63">
        <v>0</v>
      </c>
      <c r="AI63">
        <v>0</v>
      </c>
      <c r="AJ63">
        <v>0</v>
      </c>
      <c r="AK63">
        <v>51.44</v>
      </c>
      <c r="AL63">
        <v>1.34</v>
      </c>
      <c r="AM63">
        <v>0</v>
      </c>
      <c r="AN63">
        <v>0</v>
      </c>
      <c r="AO63">
        <v>0</v>
      </c>
      <c r="AP63">
        <v>2.4500000000000002</v>
      </c>
      <c r="AQ63">
        <v>0</v>
      </c>
      <c r="AR63">
        <v>2.11</v>
      </c>
      <c r="AS63">
        <v>4.12</v>
      </c>
      <c r="AT63">
        <v>19.12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1890.0799999999997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357.51</v>
      </c>
      <c r="L64">
        <v>376.09</v>
      </c>
      <c r="M64">
        <v>87.94</v>
      </c>
      <c r="N64">
        <v>113.51</v>
      </c>
      <c r="O64">
        <v>58</v>
      </c>
      <c r="P64">
        <v>120.41</v>
      </c>
      <c r="Q64">
        <v>17.53</v>
      </c>
      <c r="R64">
        <v>35.96</v>
      </c>
      <c r="S64">
        <v>22.65</v>
      </c>
      <c r="T64">
        <v>0</v>
      </c>
      <c r="U64">
        <v>392.51</v>
      </c>
      <c r="V64">
        <v>9.76</v>
      </c>
      <c r="W64">
        <v>29.02</v>
      </c>
      <c r="X64">
        <v>122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15.75</v>
      </c>
      <c r="AF64">
        <v>8.49</v>
      </c>
      <c r="AG64">
        <v>42.37</v>
      </c>
      <c r="AH64">
        <v>0</v>
      </c>
      <c r="AI64">
        <v>0</v>
      </c>
      <c r="AJ64">
        <v>0</v>
      </c>
      <c r="AK64">
        <v>51.44</v>
      </c>
      <c r="AL64">
        <v>1.34</v>
      </c>
      <c r="AM64">
        <v>0</v>
      </c>
      <c r="AN64">
        <v>0</v>
      </c>
      <c r="AO64">
        <v>0</v>
      </c>
      <c r="AP64">
        <v>2.4500000000000002</v>
      </c>
      <c r="AQ64">
        <v>0</v>
      </c>
      <c r="AR64">
        <v>2.11</v>
      </c>
      <c r="AS64">
        <v>4.12</v>
      </c>
      <c r="AT64">
        <v>19.12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1890.0799999999997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357.51</v>
      </c>
      <c r="L65">
        <v>376.09</v>
      </c>
      <c r="M65">
        <v>87.94</v>
      </c>
      <c r="N65">
        <v>113.51</v>
      </c>
      <c r="O65">
        <v>58</v>
      </c>
      <c r="P65">
        <v>120.41</v>
      </c>
      <c r="Q65">
        <v>17.53</v>
      </c>
      <c r="R65">
        <v>35.96</v>
      </c>
      <c r="S65">
        <v>22.65</v>
      </c>
      <c r="T65">
        <v>0</v>
      </c>
      <c r="U65">
        <v>392.51</v>
      </c>
      <c r="V65">
        <v>9.76</v>
      </c>
      <c r="W65">
        <v>29.02</v>
      </c>
      <c r="X65">
        <v>122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15.75</v>
      </c>
      <c r="AF65">
        <v>8.49</v>
      </c>
      <c r="AG65">
        <v>42.37</v>
      </c>
      <c r="AH65">
        <v>0</v>
      </c>
      <c r="AI65">
        <v>0</v>
      </c>
      <c r="AJ65">
        <v>0</v>
      </c>
      <c r="AK65">
        <v>51.44</v>
      </c>
      <c r="AL65">
        <v>1.34</v>
      </c>
      <c r="AM65">
        <v>0</v>
      </c>
      <c r="AN65">
        <v>0</v>
      </c>
      <c r="AO65">
        <v>0</v>
      </c>
      <c r="AP65">
        <v>2.4500000000000002</v>
      </c>
      <c r="AQ65">
        <v>14.4</v>
      </c>
      <c r="AR65">
        <v>2.11</v>
      </c>
      <c r="AS65">
        <v>4.12</v>
      </c>
      <c r="AT65">
        <v>19.12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1904.4799999999998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359.16</v>
      </c>
      <c r="L66">
        <v>376.09</v>
      </c>
      <c r="M66">
        <v>87.94</v>
      </c>
      <c r="N66">
        <v>113.51</v>
      </c>
      <c r="O66">
        <v>64.650000000000006</v>
      </c>
      <c r="P66">
        <v>120.41</v>
      </c>
      <c r="Q66">
        <v>17.53</v>
      </c>
      <c r="R66">
        <v>35.96</v>
      </c>
      <c r="S66">
        <v>22.65</v>
      </c>
      <c r="T66">
        <v>0</v>
      </c>
      <c r="U66">
        <v>392.51</v>
      </c>
      <c r="V66">
        <v>9.76</v>
      </c>
      <c r="W66">
        <v>29.02</v>
      </c>
      <c r="X66">
        <v>141.76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15.75</v>
      </c>
      <c r="AF66">
        <v>8.49</v>
      </c>
      <c r="AG66">
        <v>42.37</v>
      </c>
      <c r="AH66">
        <v>0</v>
      </c>
      <c r="AI66">
        <v>0</v>
      </c>
      <c r="AJ66">
        <v>0</v>
      </c>
      <c r="AK66">
        <v>51.44</v>
      </c>
      <c r="AL66">
        <v>1.34</v>
      </c>
      <c r="AM66">
        <v>0</v>
      </c>
      <c r="AN66">
        <v>0</v>
      </c>
      <c r="AO66">
        <v>0</v>
      </c>
      <c r="AP66">
        <v>2.4500000000000002</v>
      </c>
      <c r="AQ66">
        <v>14.87</v>
      </c>
      <c r="AR66">
        <v>2.11</v>
      </c>
      <c r="AS66">
        <v>4.12</v>
      </c>
      <c r="AT66">
        <v>19.12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1933.0099999999995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359.16</v>
      </c>
      <c r="L67">
        <v>395.21</v>
      </c>
      <c r="M67">
        <v>87.94</v>
      </c>
      <c r="N67">
        <v>113.51</v>
      </c>
      <c r="O67">
        <v>73.47</v>
      </c>
      <c r="P67">
        <v>120.41</v>
      </c>
      <c r="Q67">
        <v>17.53</v>
      </c>
      <c r="R67">
        <v>35.96</v>
      </c>
      <c r="S67">
        <v>22.65</v>
      </c>
      <c r="T67">
        <v>0</v>
      </c>
      <c r="U67">
        <v>392.51</v>
      </c>
      <c r="V67">
        <v>9.73</v>
      </c>
      <c r="W67">
        <v>29.02</v>
      </c>
      <c r="X67">
        <v>141.76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15.75</v>
      </c>
      <c r="AF67">
        <v>8.49</v>
      </c>
      <c r="AG67">
        <v>42.37</v>
      </c>
      <c r="AH67">
        <v>0</v>
      </c>
      <c r="AI67">
        <v>0</v>
      </c>
      <c r="AJ67">
        <v>0</v>
      </c>
      <c r="AK67">
        <v>51.44</v>
      </c>
      <c r="AL67">
        <v>1.34</v>
      </c>
      <c r="AM67">
        <v>0</v>
      </c>
      <c r="AN67">
        <v>0</v>
      </c>
      <c r="AO67">
        <v>0</v>
      </c>
      <c r="AP67">
        <v>1.96</v>
      </c>
      <c r="AQ67">
        <v>14.87</v>
      </c>
      <c r="AR67">
        <v>1.06</v>
      </c>
      <c r="AS67">
        <v>4.12</v>
      </c>
      <c r="AT67">
        <v>19.12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1959.3799999999997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396.84</v>
      </c>
      <c r="L68">
        <v>414.33</v>
      </c>
      <c r="M68">
        <v>87.94</v>
      </c>
      <c r="N68">
        <v>113.51</v>
      </c>
      <c r="O68">
        <v>82.29</v>
      </c>
      <c r="P68">
        <v>120.41</v>
      </c>
      <c r="Q68">
        <v>17.53</v>
      </c>
      <c r="R68">
        <v>35.96</v>
      </c>
      <c r="S68">
        <v>22.65</v>
      </c>
      <c r="T68">
        <v>0</v>
      </c>
      <c r="U68">
        <v>392.51</v>
      </c>
      <c r="V68">
        <v>9.68</v>
      </c>
      <c r="W68">
        <v>29.02</v>
      </c>
      <c r="X68">
        <v>141.76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15.75</v>
      </c>
      <c r="AF68">
        <v>8.49</v>
      </c>
      <c r="AG68">
        <v>42.37</v>
      </c>
      <c r="AH68">
        <v>0</v>
      </c>
      <c r="AI68">
        <v>0</v>
      </c>
      <c r="AJ68">
        <v>0</v>
      </c>
      <c r="AK68">
        <v>51.44</v>
      </c>
      <c r="AL68">
        <v>1.34</v>
      </c>
      <c r="AM68">
        <v>0</v>
      </c>
      <c r="AN68">
        <v>0</v>
      </c>
      <c r="AO68">
        <v>0</v>
      </c>
      <c r="AP68">
        <v>1.96</v>
      </c>
      <c r="AQ68">
        <v>29.75</v>
      </c>
      <c r="AR68">
        <v>1.06</v>
      </c>
      <c r="AS68">
        <v>4.12</v>
      </c>
      <c r="AT68">
        <v>19.12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2039.8299999999997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406.4</v>
      </c>
      <c r="L69">
        <v>509.92</v>
      </c>
      <c r="M69">
        <v>87.94</v>
      </c>
      <c r="N69">
        <v>113.51</v>
      </c>
      <c r="O69">
        <v>88.81</v>
      </c>
      <c r="P69">
        <v>120.41</v>
      </c>
      <c r="Q69">
        <v>17.53</v>
      </c>
      <c r="R69">
        <v>35.96</v>
      </c>
      <c r="S69">
        <v>22.65</v>
      </c>
      <c r="T69">
        <v>0</v>
      </c>
      <c r="U69">
        <v>392.51</v>
      </c>
      <c r="V69">
        <v>10.63</v>
      </c>
      <c r="W69">
        <v>32.15</v>
      </c>
      <c r="X69">
        <v>141.76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15.75</v>
      </c>
      <c r="AF69">
        <v>8.49</v>
      </c>
      <c r="AG69">
        <v>42.37</v>
      </c>
      <c r="AH69">
        <v>18.100000000000001</v>
      </c>
      <c r="AI69">
        <v>0</v>
      </c>
      <c r="AJ69">
        <v>0</v>
      </c>
      <c r="AK69">
        <v>51.44</v>
      </c>
      <c r="AL69">
        <v>1.34</v>
      </c>
      <c r="AM69">
        <v>0</v>
      </c>
      <c r="AN69">
        <v>0</v>
      </c>
      <c r="AO69">
        <v>0</v>
      </c>
      <c r="AP69">
        <v>1.96</v>
      </c>
      <c r="AQ69">
        <v>44.62</v>
      </c>
      <c r="AR69">
        <v>1.06</v>
      </c>
      <c r="AS69">
        <v>4.12</v>
      </c>
      <c r="AT69">
        <v>19.12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2188.5500000000002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415.96</v>
      </c>
      <c r="L70">
        <v>595.49</v>
      </c>
      <c r="M70">
        <v>87.94</v>
      </c>
      <c r="N70">
        <v>113.51</v>
      </c>
      <c r="O70">
        <v>89.53</v>
      </c>
      <c r="P70">
        <v>120.41</v>
      </c>
      <c r="Q70">
        <v>17.53</v>
      </c>
      <c r="R70">
        <v>35.96</v>
      </c>
      <c r="S70">
        <v>22.65</v>
      </c>
      <c r="T70">
        <v>0</v>
      </c>
      <c r="U70">
        <v>392.51</v>
      </c>
      <c r="V70">
        <v>10.63</v>
      </c>
      <c r="W70">
        <v>32.49</v>
      </c>
      <c r="X70">
        <v>141.76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15.75</v>
      </c>
      <c r="AF70">
        <v>8.49</v>
      </c>
      <c r="AG70">
        <v>42.37</v>
      </c>
      <c r="AH70">
        <v>36.21</v>
      </c>
      <c r="AI70">
        <v>0</v>
      </c>
      <c r="AJ70">
        <v>0</v>
      </c>
      <c r="AK70">
        <v>51.44</v>
      </c>
      <c r="AL70">
        <v>1.34</v>
      </c>
      <c r="AM70">
        <v>0</v>
      </c>
      <c r="AN70">
        <v>0</v>
      </c>
      <c r="AO70">
        <v>0</v>
      </c>
      <c r="AP70">
        <v>1.96</v>
      </c>
      <c r="AQ70">
        <v>44.62</v>
      </c>
      <c r="AR70">
        <v>1.06</v>
      </c>
      <c r="AS70">
        <v>4.12</v>
      </c>
      <c r="AT70">
        <v>19.12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2302.85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537.32000000000005</v>
      </c>
      <c r="L71">
        <v>595.49</v>
      </c>
      <c r="M71">
        <v>87.94</v>
      </c>
      <c r="N71">
        <v>113.51</v>
      </c>
      <c r="O71">
        <v>96.17</v>
      </c>
      <c r="P71">
        <v>120.41</v>
      </c>
      <c r="Q71">
        <v>17.53</v>
      </c>
      <c r="R71">
        <v>35.96</v>
      </c>
      <c r="S71">
        <v>22.65</v>
      </c>
      <c r="T71">
        <v>0</v>
      </c>
      <c r="U71">
        <v>392.51</v>
      </c>
      <c r="V71">
        <v>10.63</v>
      </c>
      <c r="W71">
        <v>32.49</v>
      </c>
      <c r="X71">
        <v>141.76</v>
      </c>
      <c r="Y71">
        <v>0</v>
      </c>
      <c r="Z71">
        <v>1.05</v>
      </c>
      <c r="AA71">
        <v>13.52</v>
      </c>
      <c r="AB71">
        <v>2.0499999999999998</v>
      </c>
      <c r="AC71">
        <v>0</v>
      </c>
      <c r="AD71">
        <v>0</v>
      </c>
      <c r="AE71">
        <v>15.75</v>
      </c>
      <c r="AF71">
        <v>8.49</v>
      </c>
      <c r="AG71">
        <v>42.37</v>
      </c>
      <c r="AH71">
        <v>67.08</v>
      </c>
      <c r="AI71">
        <v>0</v>
      </c>
      <c r="AJ71">
        <v>0</v>
      </c>
      <c r="AK71">
        <v>51.44</v>
      </c>
      <c r="AL71">
        <v>1.34</v>
      </c>
      <c r="AM71">
        <v>0</v>
      </c>
      <c r="AN71">
        <v>0</v>
      </c>
      <c r="AO71">
        <v>0</v>
      </c>
      <c r="AP71">
        <v>0</v>
      </c>
      <c r="AQ71">
        <v>44.62</v>
      </c>
      <c r="AR71">
        <v>1.06</v>
      </c>
      <c r="AS71">
        <v>4.12</v>
      </c>
      <c r="AT71">
        <v>19.12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2476.3799999999997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563.37</v>
      </c>
      <c r="L72">
        <v>595.49</v>
      </c>
      <c r="M72">
        <v>87.94</v>
      </c>
      <c r="N72">
        <v>113.51</v>
      </c>
      <c r="O72">
        <v>105</v>
      </c>
      <c r="P72">
        <v>120.41</v>
      </c>
      <c r="Q72">
        <v>17.53</v>
      </c>
      <c r="R72">
        <v>35.96</v>
      </c>
      <c r="S72">
        <v>22.65</v>
      </c>
      <c r="T72">
        <v>0</v>
      </c>
      <c r="U72">
        <v>392.51</v>
      </c>
      <c r="V72">
        <v>10.63</v>
      </c>
      <c r="W72">
        <v>32.49</v>
      </c>
      <c r="X72">
        <v>141.76</v>
      </c>
      <c r="Y72">
        <v>0</v>
      </c>
      <c r="Z72">
        <v>6.23</v>
      </c>
      <c r="AA72">
        <v>26.86</v>
      </c>
      <c r="AB72">
        <v>3.82</v>
      </c>
      <c r="AC72">
        <v>9.24</v>
      </c>
      <c r="AD72">
        <v>7.57</v>
      </c>
      <c r="AE72">
        <v>15.75</v>
      </c>
      <c r="AF72">
        <v>8.49</v>
      </c>
      <c r="AG72">
        <v>42.37</v>
      </c>
      <c r="AH72">
        <v>72.42</v>
      </c>
      <c r="AI72">
        <v>0</v>
      </c>
      <c r="AJ72">
        <v>0</v>
      </c>
      <c r="AK72">
        <v>51.44</v>
      </c>
      <c r="AL72">
        <v>1.34</v>
      </c>
      <c r="AM72">
        <v>7.55</v>
      </c>
      <c r="AN72">
        <v>0</v>
      </c>
      <c r="AO72">
        <v>0</v>
      </c>
      <c r="AP72">
        <v>0</v>
      </c>
      <c r="AQ72">
        <v>44.62</v>
      </c>
      <c r="AR72">
        <v>1.06</v>
      </c>
      <c r="AS72">
        <v>4.12</v>
      </c>
      <c r="AT72">
        <v>19.12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2561.25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582.12</v>
      </c>
      <c r="L73">
        <v>595.49</v>
      </c>
      <c r="M73">
        <v>87.94</v>
      </c>
      <c r="N73">
        <v>113.51</v>
      </c>
      <c r="O73">
        <v>113.82</v>
      </c>
      <c r="P73">
        <v>120.41</v>
      </c>
      <c r="Q73">
        <v>17.53</v>
      </c>
      <c r="R73">
        <v>35.96</v>
      </c>
      <c r="S73">
        <v>22.65</v>
      </c>
      <c r="T73">
        <v>0</v>
      </c>
      <c r="U73">
        <v>392.51</v>
      </c>
      <c r="V73">
        <v>10.63</v>
      </c>
      <c r="W73">
        <v>32.49</v>
      </c>
      <c r="X73">
        <v>141.76</v>
      </c>
      <c r="Y73">
        <v>0</v>
      </c>
      <c r="Z73">
        <v>12.46</v>
      </c>
      <c r="AA73">
        <v>26.86</v>
      </c>
      <c r="AB73">
        <v>25.18</v>
      </c>
      <c r="AC73">
        <v>27.79</v>
      </c>
      <c r="AD73">
        <v>15.4</v>
      </c>
      <c r="AE73">
        <v>31.5</v>
      </c>
      <c r="AF73">
        <v>9.43</v>
      </c>
      <c r="AG73">
        <v>42.37</v>
      </c>
      <c r="AH73">
        <v>111.8</v>
      </c>
      <c r="AI73">
        <v>0</v>
      </c>
      <c r="AJ73">
        <v>0</v>
      </c>
      <c r="AK73">
        <v>51.44</v>
      </c>
      <c r="AL73">
        <v>1.34</v>
      </c>
      <c r="AM73">
        <v>7.55</v>
      </c>
      <c r="AN73">
        <v>0</v>
      </c>
      <c r="AO73">
        <v>0</v>
      </c>
      <c r="AP73">
        <v>0</v>
      </c>
      <c r="AQ73">
        <v>59.5</v>
      </c>
      <c r="AR73">
        <v>1.59</v>
      </c>
      <c r="AS73">
        <v>4.12</v>
      </c>
      <c r="AT73">
        <v>19.12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2714.2700000000009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582.12</v>
      </c>
      <c r="L74">
        <v>595.49</v>
      </c>
      <c r="M74">
        <v>87.94</v>
      </c>
      <c r="N74">
        <v>113.51</v>
      </c>
      <c r="O74">
        <v>118.62</v>
      </c>
      <c r="P74">
        <v>120.41</v>
      </c>
      <c r="Q74">
        <v>19.649999999999999</v>
      </c>
      <c r="R74">
        <v>40.520000000000003</v>
      </c>
      <c r="S74">
        <v>24.97</v>
      </c>
      <c r="T74">
        <v>0</v>
      </c>
      <c r="U74">
        <v>392.51</v>
      </c>
      <c r="V74">
        <v>10.63</v>
      </c>
      <c r="W74">
        <v>32.49</v>
      </c>
      <c r="X74">
        <v>141.76</v>
      </c>
      <c r="Y74">
        <v>0</v>
      </c>
      <c r="Z74">
        <v>12.46</v>
      </c>
      <c r="AA74">
        <v>26.86</v>
      </c>
      <c r="AB74">
        <v>25.18</v>
      </c>
      <c r="AC74">
        <v>27.79</v>
      </c>
      <c r="AD74">
        <v>25.53</v>
      </c>
      <c r="AE74">
        <v>31.5</v>
      </c>
      <c r="AF74">
        <v>9.43</v>
      </c>
      <c r="AG74">
        <v>42.37</v>
      </c>
      <c r="AH74">
        <v>111.8</v>
      </c>
      <c r="AI74">
        <v>0</v>
      </c>
      <c r="AJ74">
        <v>0</v>
      </c>
      <c r="AK74">
        <v>51.44</v>
      </c>
      <c r="AL74">
        <v>1.34</v>
      </c>
      <c r="AM74">
        <v>7.55</v>
      </c>
      <c r="AN74">
        <v>0</v>
      </c>
      <c r="AO74">
        <v>0</v>
      </c>
      <c r="AP74">
        <v>0</v>
      </c>
      <c r="AQ74">
        <v>59.5</v>
      </c>
      <c r="AR74">
        <v>1.59</v>
      </c>
      <c r="AS74">
        <v>4.12</v>
      </c>
      <c r="AT74">
        <v>19.12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2738.2000000000012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579.99</v>
      </c>
      <c r="L75">
        <v>609.83000000000004</v>
      </c>
      <c r="M75">
        <v>87.94</v>
      </c>
      <c r="N75">
        <v>113.51</v>
      </c>
      <c r="O75">
        <v>118.84</v>
      </c>
      <c r="P75">
        <v>120.41</v>
      </c>
      <c r="Q75">
        <v>19.649999999999999</v>
      </c>
      <c r="R75">
        <v>40.520000000000003</v>
      </c>
      <c r="S75">
        <v>25.23</v>
      </c>
      <c r="T75">
        <v>0</v>
      </c>
      <c r="U75">
        <v>392.51</v>
      </c>
      <c r="V75">
        <v>10.63</v>
      </c>
      <c r="W75">
        <v>32.49</v>
      </c>
      <c r="X75">
        <v>141.76</v>
      </c>
      <c r="Y75">
        <v>0</v>
      </c>
      <c r="Z75">
        <v>12.46</v>
      </c>
      <c r="AA75">
        <v>26.86</v>
      </c>
      <c r="AB75">
        <v>25.18</v>
      </c>
      <c r="AC75">
        <v>27.79</v>
      </c>
      <c r="AD75">
        <v>26.2</v>
      </c>
      <c r="AE75">
        <v>31.5</v>
      </c>
      <c r="AF75">
        <v>9.43</v>
      </c>
      <c r="AG75">
        <v>42.37</v>
      </c>
      <c r="AH75">
        <v>111.8</v>
      </c>
      <c r="AI75">
        <v>0</v>
      </c>
      <c r="AJ75">
        <v>0</v>
      </c>
      <c r="AK75">
        <v>51.44</v>
      </c>
      <c r="AL75">
        <v>1.34</v>
      </c>
      <c r="AM75">
        <v>7.55</v>
      </c>
      <c r="AN75">
        <v>0</v>
      </c>
      <c r="AO75">
        <v>0</v>
      </c>
      <c r="AP75">
        <v>0</v>
      </c>
      <c r="AQ75">
        <v>59.5</v>
      </c>
      <c r="AR75">
        <v>8.44</v>
      </c>
      <c r="AS75">
        <v>4.12</v>
      </c>
      <c r="AT75">
        <v>19.12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2758.4100000000003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581.9</v>
      </c>
      <c r="L76">
        <v>624.24</v>
      </c>
      <c r="M76">
        <v>87.94</v>
      </c>
      <c r="N76">
        <v>113.51</v>
      </c>
      <c r="O76">
        <v>118.84</v>
      </c>
      <c r="P76">
        <v>120.41</v>
      </c>
      <c r="Q76">
        <v>19.649999999999999</v>
      </c>
      <c r="R76">
        <v>40.520000000000003</v>
      </c>
      <c r="S76">
        <v>25.23</v>
      </c>
      <c r="T76">
        <v>0</v>
      </c>
      <c r="U76">
        <v>392.51</v>
      </c>
      <c r="V76">
        <v>10.63</v>
      </c>
      <c r="W76">
        <v>32.49</v>
      </c>
      <c r="X76">
        <v>141.76</v>
      </c>
      <c r="Y76">
        <v>0</v>
      </c>
      <c r="Z76">
        <v>12.46</v>
      </c>
      <c r="AA76">
        <v>26.86</v>
      </c>
      <c r="AB76">
        <v>25.18</v>
      </c>
      <c r="AC76">
        <v>27.79</v>
      </c>
      <c r="AD76">
        <v>26.2</v>
      </c>
      <c r="AE76">
        <v>31.5</v>
      </c>
      <c r="AF76">
        <v>9.43</v>
      </c>
      <c r="AG76">
        <v>42.37</v>
      </c>
      <c r="AH76">
        <v>111.8</v>
      </c>
      <c r="AI76">
        <v>0</v>
      </c>
      <c r="AJ76">
        <v>0</v>
      </c>
      <c r="AK76">
        <v>51.44</v>
      </c>
      <c r="AL76">
        <v>1.34</v>
      </c>
      <c r="AM76">
        <v>7.55</v>
      </c>
      <c r="AN76">
        <v>0</v>
      </c>
      <c r="AO76">
        <v>0</v>
      </c>
      <c r="AP76">
        <v>0</v>
      </c>
      <c r="AQ76">
        <v>59.5</v>
      </c>
      <c r="AR76">
        <v>8.44</v>
      </c>
      <c r="AS76">
        <v>4.12</v>
      </c>
      <c r="AT76">
        <v>19.12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2774.73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610.58000000000004</v>
      </c>
      <c r="L77">
        <v>625.45000000000005</v>
      </c>
      <c r="M77">
        <v>87.94</v>
      </c>
      <c r="N77">
        <v>113.51</v>
      </c>
      <c r="O77">
        <v>118.84</v>
      </c>
      <c r="P77">
        <v>120.41</v>
      </c>
      <c r="Q77">
        <v>18.55</v>
      </c>
      <c r="R77">
        <v>40.520000000000003</v>
      </c>
      <c r="S77">
        <v>25.23</v>
      </c>
      <c r="T77">
        <v>0</v>
      </c>
      <c r="U77">
        <v>392.51</v>
      </c>
      <c r="V77">
        <v>10.63</v>
      </c>
      <c r="W77">
        <v>32.49</v>
      </c>
      <c r="X77">
        <v>141.76</v>
      </c>
      <c r="Y77">
        <v>0</v>
      </c>
      <c r="Z77">
        <v>12.46</v>
      </c>
      <c r="AA77">
        <v>26.86</v>
      </c>
      <c r="AB77">
        <v>25.18</v>
      </c>
      <c r="AC77">
        <v>27.79</v>
      </c>
      <c r="AD77">
        <v>26.2</v>
      </c>
      <c r="AE77">
        <v>31.5</v>
      </c>
      <c r="AF77">
        <v>9.43</v>
      </c>
      <c r="AG77">
        <v>42.37</v>
      </c>
      <c r="AH77">
        <v>111.8</v>
      </c>
      <c r="AI77">
        <v>0</v>
      </c>
      <c r="AJ77">
        <v>0</v>
      </c>
      <c r="AK77">
        <v>51.44</v>
      </c>
      <c r="AL77">
        <v>8.8800000000000008</v>
      </c>
      <c r="AM77">
        <v>7.55</v>
      </c>
      <c r="AN77">
        <v>0</v>
      </c>
      <c r="AO77">
        <v>0</v>
      </c>
      <c r="AP77">
        <v>0</v>
      </c>
      <c r="AQ77">
        <v>59.5</v>
      </c>
      <c r="AR77">
        <v>8.44</v>
      </c>
      <c r="AS77">
        <v>4.12</v>
      </c>
      <c r="AT77">
        <v>19.12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2811.06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649.94000000000005</v>
      </c>
      <c r="L78">
        <v>625.45000000000005</v>
      </c>
      <c r="M78">
        <v>87.94</v>
      </c>
      <c r="N78">
        <v>113.51</v>
      </c>
      <c r="O78">
        <v>118.84</v>
      </c>
      <c r="P78">
        <v>120.41</v>
      </c>
      <c r="Q78">
        <v>18.55</v>
      </c>
      <c r="R78">
        <v>40.520000000000003</v>
      </c>
      <c r="S78">
        <v>25.23</v>
      </c>
      <c r="T78">
        <v>0</v>
      </c>
      <c r="U78">
        <v>392.51</v>
      </c>
      <c r="V78">
        <v>10.63</v>
      </c>
      <c r="W78">
        <v>32.49</v>
      </c>
      <c r="X78">
        <v>141.76</v>
      </c>
      <c r="Y78">
        <v>0</v>
      </c>
      <c r="Z78">
        <v>6.23</v>
      </c>
      <c r="AA78">
        <v>26.86</v>
      </c>
      <c r="AB78">
        <v>12.59</v>
      </c>
      <c r="AC78">
        <v>1.21</v>
      </c>
      <c r="AD78">
        <v>26.2</v>
      </c>
      <c r="AE78">
        <v>15.75</v>
      </c>
      <c r="AF78">
        <v>8.49</v>
      </c>
      <c r="AG78">
        <v>42.37</v>
      </c>
      <c r="AH78">
        <v>111.8</v>
      </c>
      <c r="AI78">
        <v>0</v>
      </c>
      <c r="AJ78">
        <v>0</v>
      </c>
      <c r="AK78">
        <v>51.44</v>
      </c>
      <c r="AL78">
        <v>8.8800000000000008</v>
      </c>
      <c r="AM78">
        <v>0</v>
      </c>
      <c r="AN78">
        <v>0</v>
      </c>
      <c r="AO78">
        <v>0</v>
      </c>
      <c r="AP78">
        <v>0</v>
      </c>
      <c r="AQ78">
        <v>59.5</v>
      </c>
      <c r="AR78">
        <v>8.44</v>
      </c>
      <c r="AS78">
        <v>4.12</v>
      </c>
      <c r="AT78">
        <v>19.12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2780.7799999999997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652.73</v>
      </c>
      <c r="L79">
        <v>625.45000000000005</v>
      </c>
      <c r="M79">
        <v>87.94</v>
      </c>
      <c r="N79">
        <v>113.51</v>
      </c>
      <c r="O79">
        <v>118.84</v>
      </c>
      <c r="P79">
        <v>120.41</v>
      </c>
      <c r="Q79">
        <v>18.55</v>
      </c>
      <c r="R79">
        <v>40.520000000000003</v>
      </c>
      <c r="S79">
        <v>25.23</v>
      </c>
      <c r="T79">
        <v>0</v>
      </c>
      <c r="U79">
        <v>392.51</v>
      </c>
      <c r="V79">
        <v>10.63</v>
      </c>
      <c r="W79">
        <v>32.49</v>
      </c>
      <c r="X79">
        <v>141.76</v>
      </c>
      <c r="Y79">
        <v>0</v>
      </c>
      <c r="Z79">
        <v>1.05</v>
      </c>
      <c r="AA79">
        <v>26.86</v>
      </c>
      <c r="AB79">
        <v>12.59</v>
      </c>
      <c r="AC79">
        <v>0</v>
      </c>
      <c r="AD79">
        <v>10.1</v>
      </c>
      <c r="AE79">
        <v>15.75</v>
      </c>
      <c r="AF79">
        <v>8.49</v>
      </c>
      <c r="AG79">
        <v>42.37</v>
      </c>
      <c r="AH79">
        <v>72.42</v>
      </c>
      <c r="AI79">
        <v>3.65</v>
      </c>
      <c r="AJ79">
        <v>0</v>
      </c>
      <c r="AK79">
        <v>51.44</v>
      </c>
      <c r="AL79">
        <v>3.34</v>
      </c>
      <c r="AM79">
        <v>0</v>
      </c>
      <c r="AN79">
        <v>0</v>
      </c>
      <c r="AO79">
        <v>0</v>
      </c>
      <c r="AP79">
        <v>0</v>
      </c>
      <c r="AQ79">
        <v>44.62</v>
      </c>
      <c r="AR79">
        <v>10.55</v>
      </c>
      <c r="AS79">
        <v>4.12</v>
      </c>
      <c r="AT79">
        <v>19.12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2707.04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652.73</v>
      </c>
      <c r="L80">
        <v>625.45000000000005</v>
      </c>
      <c r="M80">
        <v>87.94</v>
      </c>
      <c r="N80">
        <v>113.51</v>
      </c>
      <c r="O80">
        <v>118.84</v>
      </c>
      <c r="P80">
        <v>120.41</v>
      </c>
      <c r="Q80">
        <v>18.55</v>
      </c>
      <c r="R80">
        <v>40.520000000000003</v>
      </c>
      <c r="S80">
        <v>25.23</v>
      </c>
      <c r="T80">
        <v>0</v>
      </c>
      <c r="U80">
        <v>392.51</v>
      </c>
      <c r="V80">
        <v>10.63</v>
      </c>
      <c r="W80">
        <v>32.49</v>
      </c>
      <c r="X80">
        <v>141.76</v>
      </c>
      <c r="Y80">
        <v>0</v>
      </c>
      <c r="Z80">
        <v>0</v>
      </c>
      <c r="AA80">
        <v>26.86</v>
      </c>
      <c r="AB80">
        <v>3.18</v>
      </c>
      <c r="AC80">
        <v>0</v>
      </c>
      <c r="AD80">
        <v>7.57</v>
      </c>
      <c r="AE80">
        <v>15.75</v>
      </c>
      <c r="AF80">
        <v>8.49</v>
      </c>
      <c r="AG80">
        <v>42.37</v>
      </c>
      <c r="AH80">
        <v>54.31</v>
      </c>
      <c r="AI80">
        <v>15.82</v>
      </c>
      <c r="AJ80">
        <v>0</v>
      </c>
      <c r="AK80">
        <v>51.44</v>
      </c>
      <c r="AL80">
        <v>3.34</v>
      </c>
      <c r="AM80">
        <v>0</v>
      </c>
      <c r="AN80">
        <v>0</v>
      </c>
      <c r="AO80">
        <v>0</v>
      </c>
      <c r="AP80">
        <v>0</v>
      </c>
      <c r="AQ80">
        <v>44.62</v>
      </c>
      <c r="AR80">
        <v>25.32</v>
      </c>
      <c r="AS80">
        <v>4.12</v>
      </c>
      <c r="AT80">
        <v>19.12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2702.8799999999997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652.73</v>
      </c>
      <c r="L81">
        <v>625.45000000000005</v>
      </c>
      <c r="M81">
        <v>87.94</v>
      </c>
      <c r="N81">
        <v>113.51</v>
      </c>
      <c r="O81">
        <v>118.84</v>
      </c>
      <c r="P81">
        <v>120.41</v>
      </c>
      <c r="Q81">
        <v>18.55</v>
      </c>
      <c r="R81">
        <v>40.520000000000003</v>
      </c>
      <c r="S81">
        <v>25.23</v>
      </c>
      <c r="T81">
        <v>0</v>
      </c>
      <c r="U81">
        <v>392.51</v>
      </c>
      <c r="V81">
        <v>10.63</v>
      </c>
      <c r="W81">
        <v>32.49</v>
      </c>
      <c r="X81">
        <v>141.76</v>
      </c>
      <c r="Y81">
        <v>0</v>
      </c>
      <c r="Z81">
        <v>0</v>
      </c>
      <c r="AA81">
        <v>26.86</v>
      </c>
      <c r="AB81">
        <v>0</v>
      </c>
      <c r="AC81">
        <v>0</v>
      </c>
      <c r="AD81">
        <v>0</v>
      </c>
      <c r="AE81">
        <v>15.75</v>
      </c>
      <c r="AF81">
        <v>8.49</v>
      </c>
      <c r="AG81">
        <v>42.37</v>
      </c>
      <c r="AH81">
        <v>36.21</v>
      </c>
      <c r="AI81">
        <v>15.82</v>
      </c>
      <c r="AJ81">
        <v>0</v>
      </c>
      <c r="AK81">
        <v>51.44</v>
      </c>
      <c r="AL81">
        <v>3.34</v>
      </c>
      <c r="AM81">
        <v>0</v>
      </c>
      <c r="AN81">
        <v>0</v>
      </c>
      <c r="AO81">
        <v>0</v>
      </c>
      <c r="AP81">
        <v>0.49</v>
      </c>
      <c r="AQ81">
        <v>29.75</v>
      </c>
      <c r="AR81">
        <v>25.32</v>
      </c>
      <c r="AS81">
        <v>4.12</v>
      </c>
      <c r="AT81">
        <v>19.12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2659.6499999999996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652.73</v>
      </c>
      <c r="L82">
        <v>625.45000000000005</v>
      </c>
      <c r="M82">
        <v>87.94</v>
      </c>
      <c r="N82">
        <v>113.51</v>
      </c>
      <c r="O82">
        <v>118.84</v>
      </c>
      <c r="P82">
        <v>120.41</v>
      </c>
      <c r="Q82">
        <v>18.55</v>
      </c>
      <c r="R82">
        <v>40.520000000000003</v>
      </c>
      <c r="S82">
        <v>25.23</v>
      </c>
      <c r="T82">
        <v>0</v>
      </c>
      <c r="U82">
        <v>392.51</v>
      </c>
      <c r="V82">
        <v>10.63</v>
      </c>
      <c r="W82">
        <v>32.49</v>
      </c>
      <c r="X82">
        <v>141.76</v>
      </c>
      <c r="Y82">
        <v>0</v>
      </c>
      <c r="Z82">
        <v>0</v>
      </c>
      <c r="AA82">
        <v>26.86</v>
      </c>
      <c r="AB82">
        <v>0</v>
      </c>
      <c r="AC82">
        <v>0</v>
      </c>
      <c r="AD82">
        <v>0</v>
      </c>
      <c r="AE82">
        <v>15.75</v>
      </c>
      <c r="AF82">
        <v>8.49</v>
      </c>
      <c r="AG82">
        <v>42.37</v>
      </c>
      <c r="AH82">
        <v>18.100000000000001</v>
      </c>
      <c r="AI82">
        <v>15.82</v>
      </c>
      <c r="AJ82">
        <v>0</v>
      </c>
      <c r="AK82">
        <v>51.44</v>
      </c>
      <c r="AL82">
        <v>3.34</v>
      </c>
      <c r="AM82">
        <v>0</v>
      </c>
      <c r="AN82">
        <v>0</v>
      </c>
      <c r="AO82">
        <v>0</v>
      </c>
      <c r="AP82">
        <v>0.49</v>
      </c>
      <c r="AQ82">
        <v>28.54</v>
      </c>
      <c r="AR82">
        <v>25.32</v>
      </c>
      <c r="AS82">
        <v>4.12</v>
      </c>
      <c r="AT82">
        <v>19.12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2640.3299999999995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648.99</v>
      </c>
      <c r="L83">
        <v>625.45000000000005</v>
      </c>
      <c r="M83">
        <v>87.94</v>
      </c>
      <c r="N83">
        <v>113.51</v>
      </c>
      <c r="O83">
        <v>118.84</v>
      </c>
      <c r="P83">
        <v>120.41</v>
      </c>
      <c r="Q83">
        <v>18.55</v>
      </c>
      <c r="R83">
        <v>40.520000000000003</v>
      </c>
      <c r="S83">
        <v>25.23</v>
      </c>
      <c r="T83">
        <v>0</v>
      </c>
      <c r="U83">
        <v>392.51</v>
      </c>
      <c r="V83">
        <v>10.63</v>
      </c>
      <c r="W83">
        <v>32.49</v>
      </c>
      <c r="X83">
        <v>141.76</v>
      </c>
      <c r="Y83">
        <v>0</v>
      </c>
      <c r="Z83">
        <v>0</v>
      </c>
      <c r="AA83">
        <v>13.59</v>
      </c>
      <c r="AB83">
        <v>0</v>
      </c>
      <c r="AC83">
        <v>0</v>
      </c>
      <c r="AD83">
        <v>0</v>
      </c>
      <c r="AE83">
        <v>15.75</v>
      </c>
      <c r="AF83">
        <v>8.49</v>
      </c>
      <c r="AG83">
        <v>42.37</v>
      </c>
      <c r="AH83">
        <v>0</v>
      </c>
      <c r="AI83">
        <v>15.82</v>
      </c>
      <c r="AJ83">
        <v>0</v>
      </c>
      <c r="AK83">
        <v>51.44</v>
      </c>
      <c r="AL83">
        <v>2.23</v>
      </c>
      <c r="AM83">
        <v>0</v>
      </c>
      <c r="AN83">
        <v>0</v>
      </c>
      <c r="AO83">
        <v>0</v>
      </c>
      <c r="AP83">
        <v>0.49</v>
      </c>
      <c r="AQ83">
        <v>28.54</v>
      </c>
      <c r="AR83">
        <v>22.17</v>
      </c>
      <c r="AS83">
        <v>4.12</v>
      </c>
      <c r="AT83">
        <v>19.12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2600.9599999999996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648.99</v>
      </c>
      <c r="L84">
        <v>625.45000000000005</v>
      </c>
      <c r="M84">
        <v>87.94</v>
      </c>
      <c r="N84">
        <v>113.51</v>
      </c>
      <c r="O84">
        <v>118.84</v>
      </c>
      <c r="P84">
        <v>120.41</v>
      </c>
      <c r="Q84">
        <v>18.55</v>
      </c>
      <c r="R84">
        <v>40.520000000000003</v>
      </c>
      <c r="S84">
        <v>25.23</v>
      </c>
      <c r="T84">
        <v>0</v>
      </c>
      <c r="U84">
        <v>392.51</v>
      </c>
      <c r="V84">
        <v>10.63</v>
      </c>
      <c r="W84">
        <v>32.49</v>
      </c>
      <c r="X84">
        <v>141.76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15.75</v>
      </c>
      <c r="AF84">
        <v>8.49</v>
      </c>
      <c r="AG84">
        <v>42.37</v>
      </c>
      <c r="AH84">
        <v>0</v>
      </c>
      <c r="AI84">
        <v>15.82</v>
      </c>
      <c r="AJ84">
        <v>0</v>
      </c>
      <c r="AK84">
        <v>51.44</v>
      </c>
      <c r="AL84">
        <v>2.23</v>
      </c>
      <c r="AM84">
        <v>0</v>
      </c>
      <c r="AN84">
        <v>0</v>
      </c>
      <c r="AO84">
        <v>0</v>
      </c>
      <c r="AP84">
        <v>0.49</v>
      </c>
      <c r="AQ84">
        <v>14.87</v>
      </c>
      <c r="AR84">
        <v>22.17</v>
      </c>
      <c r="AS84">
        <v>4.12</v>
      </c>
      <c r="AT84">
        <v>19.12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2573.6999999999994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572.88</v>
      </c>
      <c r="L85">
        <v>606.79999999999995</v>
      </c>
      <c r="M85">
        <v>87.94</v>
      </c>
      <c r="N85">
        <v>113.51</v>
      </c>
      <c r="O85">
        <v>97.09</v>
      </c>
      <c r="P85">
        <v>120.41</v>
      </c>
      <c r="Q85">
        <v>18.55</v>
      </c>
      <c r="R85">
        <v>40.520000000000003</v>
      </c>
      <c r="S85">
        <v>25.23</v>
      </c>
      <c r="T85">
        <v>0</v>
      </c>
      <c r="U85">
        <v>392.51</v>
      </c>
      <c r="V85">
        <v>10.63</v>
      </c>
      <c r="W85">
        <v>32.49</v>
      </c>
      <c r="X85">
        <v>141.76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15.75</v>
      </c>
      <c r="AF85">
        <v>8.49</v>
      </c>
      <c r="AG85">
        <v>42.37</v>
      </c>
      <c r="AH85">
        <v>0</v>
      </c>
      <c r="AI85">
        <v>15.82</v>
      </c>
      <c r="AJ85">
        <v>0</v>
      </c>
      <c r="AK85">
        <v>51.44</v>
      </c>
      <c r="AL85">
        <v>2.23</v>
      </c>
      <c r="AM85">
        <v>0</v>
      </c>
      <c r="AN85">
        <v>0</v>
      </c>
      <c r="AO85">
        <v>0</v>
      </c>
      <c r="AP85">
        <v>0.49</v>
      </c>
      <c r="AQ85">
        <v>0</v>
      </c>
      <c r="AR85">
        <v>22.17</v>
      </c>
      <c r="AS85">
        <v>4.12</v>
      </c>
      <c r="AT85">
        <v>19.12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2442.3199999999993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444.64</v>
      </c>
      <c r="L86">
        <v>578.12</v>
      </c>
      <c r="M86">
        <v>87.94</v>
      </c>
      <c r="N86">
        <v>113.51</v>
      </c>
      <c r="O86">
        <v>97.09</v>
      </c>
      <c r="P86">
        <v>120.41</v>
      </c>
      <c r="Q86">
        <v>18.55</v>
      </c>
      <c r="R86">
        <v>40.520000000000003</v>
      </c>
      <c r="S86">
        <v>25.23</v>
      </c>
      <c r="T86">
        <v>0</v>
      </c>
      <c r="U86">
        <v>392.51</v>
      </c>
      <c r="V86">
        <v>10.63</v>
      </c>
      <c r="W86">
        <v>32.49</v>
      </c>
      <c r="X86">
        <v>141.76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15.75</v>
      </c>
      <c r="AF86">
        <v>8.49</v>
      </c>
      <c r="AG86">
        <v>42.37</v>
      </c>
      <c r="AH86">
        <v>0</v>
      </c>
      <c r="AI86">
        <v>3.4</v>
      </c>
      <c r="AJ86">
        <v>0</v>
      </c>
      <c r="AK86">
        <v>51.44</v>
      </c>
      <c r="AL86">
        <v>2.23</v>
      </c>
      <c r="AM86">
        <v>0</v>
      </c>
      <c r="AN86">
        <v>0</v>
      </c>
      <c r="AO86">
        <v>0</v>
      </c>
      <c r="AP86">
        <v>0.49</v>
      </c>
      <c r="AQ86">
        <v>0</v>
      </c>
      <c r="AR86">
        <v>22.17</v>
      </c>
      <c r="AS86">
        <v>4.12</v>
      </c>
      <c r="AT86">
        <v>19.12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2272.9799999999996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387.28</v>
      </c>
      <c r="L87">
        <v>490.89</v>
      </c>
      <c r="M87">
        <v>87.94</v>
      </c>
      <c r="N87">
        <v>113.51</v>
      </c>
      <c r="O87">
        <v>97.09</v>
      </c>
      <c r="P87">
        <v>120.41</v>
      </c>
      <c r="Q87">
        <v>18.55</v>
      </c>
      <c r="R87">
        <v>40.520000000000003</v>
      </c>
      <c r="S87">
        <v>25.23</v>
      </c>
      <c r="T87">
        <v>0</v>
      </c>
      <c r="U87">
        <v>392.51</v>
      </c>
      <c r="V87">
        <v>10.63</v>
      </c>
      <c r="W87">
        <v>32.49</v>
      </c>
      <c r="X87">
        <v>141.76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15.75</v>
      </c>
      <c r="AF87">
        <v>8.49</v>
      </c>
      <c r="AG87">
        <v>42.37</v>
      </c>
      <c r="AH87">
        <v>0</v>
      </c>
      <c r="AI87">
        <v>0</v>
      </c>
      <c r="AJ87">
        <v>0</v>
      </c>
      <c r="AK87">
        <v>51.44</v>
      </c>
      <c r="AL87">
        <v>2.23</v>
      </c>
      <c r="AM87">
        <v>0</v>
      </c>
      <c r="AN87">
        <v>0</v>
      </c>
      <c r="AO87">
        <v>0</v>
      </c>
      <c r="AP87">
        <v>3.06</v>
      </c>
      <c r="AQ87">
        <v>0</v>
      </c>
      <c r="AR87">
        <v>22.17</v>
      </c>
      <c r="AS87">
        <v>4.12</v>
      </c>
      <c r="AT87">
        <v>19.12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2127.5599999999995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359.16</v>
      </c>
      <c r="L88">
        <v>372.8</v>
      </c>
      <c r="M88">
        <v>87.94</v>
      </c>
      <c r="N88">
        <v>113.51</v>
      </c>
      <c r="O88">
        <v>97.09</v>
      </c>
      <c r="P88">
        <v>120.41</v>
      </c>
      <c r="Q88">
        <v>16.71</v>
      </c>
      <c r="R88">
        <v>27.72</v>
      </c>
      <c r="S88">
        <v>22.65</v>
      </c>
      <c r="T88">
        <v>0</v>
      </c>
      <c r="U88">
        <v>392.51</v>
      </c>
      <c r="V88">
        <v>10.63</v>
      </c>
      <c r="W88">
        <v>32.49</v>
      </c>
      <c r="X88">
        <v>141.76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15.75</v>
      </c>
      <c r="AF88">
        <v>8.49</v>
      </c>
      <c r="AG88">
        <v>42.37</v>
      </c>
      <c r="AH88">
        <v>0</v>
      </c>
      <c r="AI88">
        <v>0</v>
      </c>
      <c r="AJ88">
        <v>0</v>
      </c>
      <c r="AK88">
        <v>51.44</v>
      </c>
      <c r="AL88">
        <v>2.23</v>
      </c>
      <c r="AM88">
        <v>0</v>
      </c>
      <c r="AN88">
        <v>0</v>
      </c>
      <c r="AO88">
        <v>0</v>
      </c>
      <c r="AP88">
        <v>3.06</v>
      </c>
      <c r="AQ88">
        <v>0</v>
      </c>
      <c r="AR88">
        <v>22.17</v>
      </c>
      <c r="AS88">
        <v>4.12</v>
      </c>
      <c r="AT88">
        <v>19.12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1964.13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359.16</v>
      </c>
      <c r="L89">
        <v>372.8</v>
      </c>
      <c r="M89">
        <v>87.94</v>
      </c>
      <c r="N89">
        <v>113.51</v>
      </c>
      <c r="O89">
        <v>97.09</v>
      </c>
      <c r="P89">
        <v>120.41</v>
      </c>
      <c r="Q89">
        <v>13.34</v>
      </c>
      <c r="R89">
        <v>27.72</v>
      </c>
      <c r="S89">
        <v>17.3</v>
      </c>
      <c r="T89">
        <v>0</v>
      </c>
      <c r="U89">
        <v>392.51</v>
      </c>
      <c r="V89">
        <v>9.85</v>
      </c>
      <c r="W89">
        <v>32.49</v>
      </c>
      <c r="X89">
        <v>141.76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15.75</v>
      </c>
      <c r="AF89">
        <v>8.49</v>
      </c>
      <c r="AG89">
        <v>42.37</v>
      </c>
      <c r="AH89">
        <v>0</v>
      </c>
      <c r="AI89">
        <v>0</v>
      </c>
      <c r="AJ89">
        <v>0</v>
      </c>
      <c r="AK89">
        <v>51.44</v>
      </c>
      <c r="AL89">
        <v>1.34</v>
      </c>
      <c r="AM89">
        <v>0</v>
      </c>
      <c r="AN89">
        <v>0</v>
      </c>
      <c r="AO89">
        <v>0</v>
      </c>
      <c r="AP89">
        <v>3.06</v>
      </c>
      <c r="AQ89">
        <v>0</v>
      </c>
      <c r="AR89">
        <v>18.989999999999998</v>
      </c>
      <c r="AS89">
        <v>6.82</v>
      </c>
      <c r="AT89">
        <v>19.12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1953.2599999999995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356.7</v>
      </c>
      <c r="L90">
        <v>372.8</v>
      </c>
      <c r="M90">
        <v>87.94</v>
      </c>
      <c r="N90">
        <v>113.51</v>
      </c>
      <c r="O90">
        <v>97.09</v>
      </c>
      <c r="P90">
        <v>120.41</v>
      </c>
      <c r="Q90">
        <v>13.34</v>
      </c>
      <c r="R90">
        <v>27.72</v>
      </c>
      <c r="S90">
        <v>17.3</v>
      </c>
      <c r="T90">
        <v>0</v>
      </c>
      <c r="U90">
        <v>392.51</v>
      </c>
      <c r="V90">
        <v>9.85</v>
      </c>
      <c r="W90">
        <v>32.49</v>
      </c>
      <c r="X90">
        <v>141.76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15.75</v>
      </c>
      <c r="AF90">
        <v>8.49</v>
      </c>
      <c r="AG90">
        <v>42.37</v>
      </c>
      <c r="AH90">
        <v>0</v>
      </c>
      <c r="AI90">
        <v>0</v>
      </c>
      <c r="AJ90">
        <v>0</v>
      </c>
      <c r="AK90">
        <v>51.44</v>
      </c>
      <c r="AL90">
        <v>1.34</v>
      </c>
      <c r="AM90">
        <v>0</v>
      </c>
      <c r="AN90">
        <v>0</v>
      </c>
      <c r="AO90">
        <v>0</v>
      </c>
      <c r="AP90">
        <v>3.06</v>
      </c>
      <c r="AQ90">
        <v>0</v>
      </c>
      <c r="AR90">
        <v>18.989999999999998</v>
      </c>
      <c r="AS90">
        <v>6.82</v>
      </c>
      <c r="AT90">
        <v>19.12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1950.7999999999995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315.45</v>
      </c>
      <c r="L91">
        <v>344.12</v>
      </c>
      <c r="M91">
        <v>87.94</v>
      </c>
      <c r="N91">
        <v>113.51</v>
      </c>
      <c r="O91">
        <v>97.09</v>
      </c>
      <c r="P91">
        <v>120.41</v>
      </c>
      <c r="Q91">
        <v>13.34</v>
      </c>
      <c r="R91">
        <v>27.72</v>
      </c>
      <c r="S91">
        <v>17.3</v>
      </c>
      <c r="T91">
        <v>0</v>
      </c>
      <c r="U91">
        <v>392.51</v>
      </c>
      <c r="V91">
        <v>9.85</v>
      </c>
      <c r="W91">
        <v>29.02</v>
      </c>
      <c r="X91">
        <v>122.96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15.75</v>
      </c>
      <c r="AF91">
        <v>8.49</v>
      </c>
      <c r="AG91">
        <v>42.37</v>
      </c>
      <c r="AH91">
        <v>0</v>
      </c>
      <c r="AI91">
        <v>0</v>
      </c>
      <c r="AJ91">
        <v>0</v>
      </c>
      <c r="AK91">
        <v>51.44</v>
      </c>
      <c r="AL91">
        <v>1.34</v>
      </c>
      <c r="AM91">
        <v>0</v>
      </c>
      <c r="AN91">
        <v>0</v>
      </c>
      <c r="AO91">
        <v>0</v>
      </c>
      <c r="AP91">
        <v>3.06</v>
      </c>
      <c r="AQ91">
        <v>0</v>
      </c>
      <c r="AR91">
        <v>18.989999999999998</v>
      </c>
      <c r="AS91">
        <v>6.82</v>
      </c>
      <c r="AT91">
        <v>19.12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1858.5999999999995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282.13</v>
      </c>
      <c r="L92">
        <v>344.12</v>
      </c>
      <c r="M92">
        <v>87.94</v>
      </c>
      <c r="N92">
        <v>113.51</v>
      </c>
      <c r="O92">
        <v>97.09</v>
      </c>
      <c r="P92">
        <v>120.41</v>
      </c>
      <c r="Q92">
        <v>13.34</v>
      </c>
      <c r="R92">
        <v>27.72</v>
      </c>
      <c r="S92">
        <v>17.3</v>
      </c>
      <c r="T92">
        <v>0</v>
      </c>
      <c r="U92">
        <v>392.51</v>
      </c>
      <c r="V92">
        <v>9.85</v>
      </c>
      <c r="W92">
        <v>29.02</v>
      </c>
      <c r="X92">
        <v>122.96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15.75</v>
      </c>
      <c r="AF92">
        <v>8.49</v>
      </c>
      <c r="AG92">
        <v>42.37</v>
      </c>
      <c r="AH92">
        <v>0</v>
      </c>
      <c r="AI92">
        <v>0</v>
      </c>
      <c r="AJ92">
        <v>0</v>
      </c>
      <c r="AK92">
        <v>51.44</v>
      </c>
      <c r="AL92">
        <v>1.34</v>
      </c>
      <c r="AM92">
        <v>0</v>
      </c>
      <c r="AN92">
        <v>0</v>
      </c>
      <c r="AO92">
        <v>0</v>
      </c>
      <c r="AP92">
        <v>3.06</v>
      </c>
      <c r="AQ92">
        <v>0</v>
      </c>
      <c r="AR92">
        <v>18.989999999999998</v>
      </c>
      <c r="AS92">
        <v>6.82</v>
      </c>
      <c r="AT92">
        <v>19.12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1825.2799999999995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282.13</v>
      </c>
      <c r="L93">
        <v>344.12</v>
      </c>
      <c r="M93">
        <v>87.94</v>
      </c>
      <c r="N93">
        <v>113.51</v>
      </c>
      <c r="O93">
        <v>112.43</v>
      </c>
      <c r="P93">
        <v>120.41</v>
      </c>
      <c r="Q93">
        <v>13.34</v>
      </c>
      <c r="R93">
        <v>27.72</v>
      </c>
      <c r="S93">
        <v>17.3</v>
      </c>
      <c r="T93">
        <v>0</v>
      </c>
      <c r="U93">
        <v>392.51</v>
      </c>
      <c r="V93">
        <v>9.85</v>
      </c>
      <c r="W93">
        <v>29.02</v>
      </c>
      <c r="X93">
        <v>122.96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15.75</v>
      </c>
      <c r="AF93">
        <v>8.49</v>
      </c>
      <c r="AG93">
        <v>42.37</v>
      </c>
      <c r="AH93">
        <v>0</v>
      </c>
      <c r="AI93">
        <v>0</v>
      </c>
      <c r="AJ93">
        <v>0</v>
      </c>
      <c r="AK93">
        <v>51.44</v>
      </c>
      <c r="AL93">
        <v>1.34</v>
      </c>
      <c r="AM93">
        <v>0</v>
      </c>
      <c r="AN93">
        <v>0</v>
      </c>
      <c r="AO93">
        <v>0</v>
      </c>
      <c r="AP93">
        <v>2.4500000000000002</v>
      </c>
      <c r="AQ93">
        <v>0</v>
      </c>
      <c r="AR93">
        <v>1.06</v>
      </c>
      <c r="AS93">
        <v>6.82</v>
      </c>
      <c r="AT93">
        <v>19.12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1822.0799999999997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282.13</v>
      </c>
      <c r="L94">
        <v>344.12</v>
      </c>
      <c r="M94">
        <v>87.94</v>
      </c>
      <c r="N94">
        <v>113.51</v>
      </c>
      <c r="O94">
        <v>118.84</v>
      </c>
      <c r="P94">
        <v>120.41</v>
      </c>
      <c r="Q94">
        <v>11.47</v>
      </c>
      <c r="R94">
        <v>22.28</v>
      </c>
      <c r="S94">
        <v>13.87</v>
      </c>
      <c r="T94">
        <v>0</v>
      </c>
      <c r="U94">
        <v>392.51</v>
      </c>
      <c r="V94">
        <v>8.3699999999999992</v>
      </c>
      <c r="W94">
        <v>29.02</v>
      </c>
      <c r="X94">
        <v>122.96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15.75</v>
      </c>
      <c r="AF94">
        <v>8.49</v>
      </c>
      <c r="AG94">
        <v>42.37</v>
      </c>
      <c r="AH94">
        <v>0</v>
      </c>
      <c r="AI94">
        <v>0</v>
      </c>
      <c r="AJ94">
        <v>0</v>
      </c>
      <c r="AK94">
        <v>51.44</v>
      </c>
      <c r="AL94">
        <v>1.34</v>
      </c>
      <c r="AM94">
        <v>0</v>
      </c>
      <c r="AN94">
        <v>0</v>
      </c>
      <c r="AO94">
        <v>0</v>
      </c>
      <c r="AP94">
        <v>2.4500000000000002</v>
      </c>
      <c r="AQ94">
        <v>0</v>
      </c>
      <c r="AR94">
        <v>1.06</v>
      </c>
      <c r="AS94">
        <v>6.82</v>
      </c>
      <c r="AT94">
        <v>19.12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1816.2699999999995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282.13</v>
      </c>
      <c r="L95">
        <v>344.12</v>
      </c>
      <c r="M95">
        <v>87.94</v>
      </c>
      <c r="N95">
        <v>113.51</v>
      </c>
      <c r="O95">
        <v>118.84</v>
      </c>
      <c r="P95">
        <v>120.41</v>
      </c>
      <c r="Q95">
        <v>11.47</v>
      </c>
      <c r="R95">
        <v>22.28</v>
      </c>
      <c r="S95">
        <v>13.87</v>
      </c>
      <c r="T95">
        <v>0</v>
      </c>
      <c r="U95">
        <v>392.51</v>
      </c>
      <c r="V95">
        <v>8.3699999999999992</v>
      </c>
      <c r="W95">
        <v>29.02</v>
      </c>
      <c r="X95">
        <v>122.96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15.75</v>
      </c>
      <c r="AF95">
        <v>8.49</v>
      </c>
      <c r="AG95">
        <v>42.37</v>
      </c>
      <c r="AH95">
        <v>0</v>
      </c>
      <c r="AI95">
        <v>0</v>
      </c>
      <c r="AJ95">
        <v>0</v>
      </c>
      <c r="AK95">
        <v>51.44</v>
      </c>
      <c r="AL95">
        <v>1.34</v>
      </c>
      <c r="AM95">
        <v>0</v>
      </c>
      <c r="AN95">
        <v>0</v>
      </c>
      <c r="AO95">
        <v>0</v>
      </c>
      <c r="AP95">
        <v>1.96</v>
      </c>
      <c r="AQ95">
        <v>0</v>
      </c>
      <c r="AR95">
        <v>1.06</v>
      </c>
      <c r="AS95">
        <v>4.12</v>
      </c>
      <c r="AT95">
        <v>19.12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1813.0799999999995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282.13</v>
      </c>
      <c r="L96">
        <v>344.12</v>
      </c>
      <c r="M96">
        <v>87.94</v>
      </c>
      <c r="N96">
        <v>113.51</v>
      </c>
      <c r="O96">
        <v>118.84</v>
      </c>
      <c r="P96">
        <v>120.41</v>
      </c>
      <c r="Q96">
        <v>11.47</v>
      </c>
      <c r="R96">
        <v>22.28</v>
      </c>
      <c r="S96">
        <v>13.87</v>
      </c>
      <c r="T96">
        <v>0</v>
      </c>
      <c r="U96">
        <v>392.51</v>
      </c>
      <c r="V96">
        <v>8.3699999999999992</v>
      </c>
      <c r="W96">
        <v>24.54</v>
      </c>
      <c r="X96">
        <v>103.38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15.75</v>
      </c>
      <c r="AF96">
        <v>8.49</v>
      </c>
      <c r="AG96">
        <v>42.37</v>
      </c>
      <c r="AH96">
        <v>0</v>
      </c>
      <c r="AI96">
        <v>0</v>
      </c>
      <c r="AJ96">
        <v>0</v>
      </c>
      <c r="AK96">
        <v>51.44</v>
      </c>
      <c r="AL96">
        <v>1.34</v>
      </c>
      <c r="AM96">
        <v>0</v>
      </c>
      <c r="AN96">
        <v>0</v>
      </c>
      <c r="AO96">
        <v>0</v>
      </c>
      <c r="AP96">
        <v>1.96</v>
      </c>
      <c r="AQ96">
        <v>0</v>
      </c>
      <c r="AR96">
        <v>1.06</v>
      </c>
      <c r="AS96">
        <v>4.12</v>
      </c>
      <c r="AT96">
        <v>19.12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1789.0199999999995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282.13</v>
      </c>
      <c r="L97">
        <v>344.12</v>
      </c>
      <c r="M97">
        <v>87.94</v>
      </c>
      <c r="N97">
        <v>113.51</v>
      </c>
      <c r="O97">
        <v>118.84</v>
      </c>
      <c r="P97">
        <v>120.41</v>
      </c>
      <c r="Q97">
        <v>11.47</v>
      </c>
      <c r="R97">
        <v>22.28</v>
      </c>
      <c r="S97">
        <v>13.87</v>
      </c>
      <c r="T97">
        <v>0</v>
      </c>
      <c r="U97">
        <v>333.59</v>
      </c>
      <c r="V97">
        <v>8.3699999999999992</v>
      </c>
      <c r="W97">
        <v>24.54</v>
      </c>
      <c r="X97">
        <v>103.38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15.75</v>
      </c>
      <c r="AF97">
        <v>8.49</v>
      </c>
      <c r="AG97">
        <v>42.37</v>
      </c>
      <c r="AH97">
        <v>0</v>
      </c>
      <c r="AI97">
        <v>0</v>
      </c>
      <c r="AJ97">
        <v>0</v>
      </c>
      <c r="AK97">
        <v>51.44</v>
      </c>
      <c r="AL97">
        <v>13.33</v>
      </c>
      <c r="AM97">
        <v>0</v>
      </c>
      <c r="AN97">
        <v>0</v>
      </c>
      <c r="AO97">
        <v>0</v>
      </c>
      <c r="AP97">
        <v>1.96</v>
      </c>
      <c r="AQ97">
        <v>0</v>
      </c>
      <c r="AR97">
        <v>1.06</v>
      </c>
      <c r="AS97">
        <v>4.12</v>
      </c>
      <c r="AT97">
        <v>19.12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1742.0899999999995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282.13</v>
      </c>
      <c r="L98">
        <v>344.12</v>
      </c>
      <c r="M98">
        <v>87.94</v>
      </c>
      <c r="N98">
        <v>113.51</v>
      </c>
      <c r="O98">
        <v>118.84</v>
      </c>
      <c r="P98">
        <v>120.41</v>
      </c>
      <c r="Q98">
        <v>11.47</v>
      </c>
      <c r="R98">
        <v>22.28</v>
      </c>
      <c r="S98">
        <v>13.87</v>
      </c>
      <c r="T98">
        <v>0</v>
      </c>
      <c r="U98">
        <v>333.59</v>
      </c>
      <c r="V98">
        <v>8.3699999999999992</v>
      </c>
      <c r="W98">
        <v>24.54</v>
      </c>
      <c r="X98">
        <v>103.38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15.75</v>
      </c>
      <c r="AF98">
        <v>8.49</v>
      </c>
      <c r="AG98">
        <v>42.37</v>
      </c>
      <c r="AH98">
        <v>0</v>
      </c>
      <c r="AI98">
        <v>0</v>
      </c>
      <c r="AJ98">
        <v>0</v>
      </c>
      <c r="AK98">
        <v>51.44</v>
      </c>
      <c r="AL98">
        <v>13.33</v>
      </c>
      <c r="AM98">
        <v>0</v>
      </c>
      <c r="AN98">
        <v>0</v>
      </c>
      <c r="AO98">
        <v>0</v>
      </c>
      <c r="AP98">
        <v>1.96</v>
      </c>
      <c r="AQ98">
        <v>0</v>
      </c>
      <c r="AR98">
        <v>1.06</v>
      </c>
      <c r="AS98">
        <v>4.12</v>
      </c>
      <c r="AT98">
        <v>17.37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1740.3399999999995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10.633917499999994</v>
      </c>
      <c r="L99">
        <f t="shared" si="2"/>
        <v>10.951592500000009</v>
      </c>
      <c r="M99">
        <f t="shared" si="2"/>
        <v>2.1105599999999964</v>
      </c>
      <c r="N99">
        <f t="shared" si="2"/>
        <v>2.724240000000004</v>
      </c>
      <c r="O99">
        <f t="shared" si="2"/>
        <v>1.7895275000000008</v>
      </c>
      <c r="P99">
        <f t="shared" si="2"/>
        <v>2.8898399999999973</v>
      </c>
      <c r="Q99">
        <f t="shared" si="2"/>
        <v>0.3757924999999997</v>
      </c>
      <c r="R99">
        <f t="shared" si="2"/>
        <v>0.77195749999999985</v>
      </c>
      <c r="S99">
        <f t="shared" si="2"/>
        <v>0.4848525000000003</v>
      </c>
      <c r="T99">
        <f t="shared" si="2"/>
        <v>0</v>
      </c>
      <c r="U99">
        <f t="shared" si="2"/>
        <v>9.3827224999999892</v>
      </c>
      <c r="V99">
        <f t="shared" si="2"/>
        <v>0.22123999999999994</v>
      </c>
      <c r="W99">
        <f t="shared" si="2"/>
        <v>0.67408999999999919</v>
      </c>
      <c r="X99">
        <f t="shared" si="2"/>
        <v>2.930012500000001</v>
      </c>
      <c r="Y99">
        <f t="shared" si="2"/>
        <v>0</v>
      </c>
      <c r="Z99">
        <f t="shared" si="2"/>
        <v>4.1807500000000011E-2</v>
      </c>
      <c r="AA99">
        <f t="shared" si="2"/>
        <v>8.0642500000000006E-2</v>
      </c>
      <c r="AB99">
        <f t="shared" si="2"/>
        <v>8.5847500000000007E-2</v>
      </c>
      <c r="AC99">
        <f t="shared" si="2"/>
        <v>7.2389999999999996E-2</v>
      </c>
      <c r="AD99">
        <f t="shared" si="2"/>
        <v>9.4697499999999976E-2</v>
      </c>
      <c r="AE99">
        <f t="shared" si="2"/>
        <v>0.33074999999999999</v>
      </c>
      <c r="AF99">
        <f t="shared" si="2"/>
        <v>0.2065800000000001</v>
      </c>
      <c r="AG99">
        <f t="shared" si="2"/>
        <v>1.016879999999998</v>
      </c>
      <c r="AH99">
        <f t="shared" si="2"/>
        <v>0.5965474999999999</v>
      </c>
      <c r="AI99">
        <f t="shared" si="2"/>
        <v>5.0984999999999996E-2</v>
      </c>
      <c r="AJ99">
        <f t="shared" si="2"/>
        <v>0</v>
      </c>
      <c r="AK99">
        <f t="shared" si="2"/>
        <v>1.2345599999999992</v>
      </c>
      <c r="AL99">
        <f t="shared" si="2"/>
        <v>4.5260000000000043E-2</v>
      </c>
      <c r="AM99">
        <f t="shared" si="2"/>
        <v>2.2929999999999996E-2</v>
      </c>
      <c r="AN99">
        <f t="shared" si="2"/>
        <v>0</v>
      </c>
      <c r="AO99">
        <f t="shared" si="2"/>
        <v>0</v>
      </c>
      <c r="AP99">
        <f t="shared" si="2"/>
        <v>4.4150000000000029E-2</v>
      </c>
      <c r="AQ99">
        <f t="shared" si="2"/>
        <v>0.38600999999999985</v>
      </c>
      <c r="AR99">
        <f t="shared" si="2"/>
        <v>0.19574499999999992</v>
      </c>
      <c r="AS99">
        <f t="shared" si="2"/>
        <v>0.14457000000000014</v>
      </c>
      <c r="AT99">
        <f t="shared" si="2"/>
        <v>0.43883999999999895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51.029537499999996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45669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62.13</v>
      </c>
      <c r="C3" s="35">
        <v>59.1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69.709999999999994</v>
      </c>
      <c r="N3">
        <v>114.71</v>
      </c>
      <c r="O3">
        <v>52.57</v>
      </c>
      <c r="P3">
        <v>0</v>
      </c>
      <c r="Q3">
        <v>9</v>
      </c>
      <c r="R3" s="94">
        <v>0</v>
      </c>
      <c r="S3" s="94">
        <v>0</v>
      </c>
      <c r="T3" s="94">
        <v>0</v>
      </c>
      <c r="U3">
        <v>1.02</v>
      </c>
      <c r="V3">
        <v>0</v>
      </c>
      <c r="W3">
        <v>1.47</v>
      </c>
      <c r="X3">
        <v>28.99</v>
      </c>
      <c r="Y3">
        <v>9.67</v>
      </c>
      <c r="Z3">
        <v>9.67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8.33</v>
      </c>
      <c r="AH3">
        <v>30.33</v>
      </c>
      <c r="AI3">
        <v>30.34</v>
      </c>
      <c r="AJ3">
        <v>25.24</v>
      </c>
      <c r="AK3">
        <v>0</v>
      </c>
      <c r="AL3">
        <v>0</v>
      </c>
    </row>
    <row r="4" spans="1:39">
      <c r="A4" t="s">
        <v>46</v>
      </c>
      <c r="B4" s="35">
        <v>62.13</v>
      </c>
      <c r="C4" s="35">
        <v>59.1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69.709999999999994</v>
      </c>
      <c r="N4">
        <v>95.59</v>
      </c>
      <c r="O4">
        <v>52.57</v>
      </c>
      <c r="P4">
        <v>0</v>
      </c>
      <c r="Q4">
        <v>9.6</v>
      </c>
      <c r="R4" s="94">
        <v>0</v>
      </c>
      <c r="S4" s="94">
        <v>0</v>
      </c>
      <c r="T4" s="94">
        <v>0</v>
      </c>
      <c r="U4">
        <v>1.02</v>
      </c>
      <c r="V4">
        <v>0</v>
      </c>
      <c r="W4">
        <v>1.47</v>
      </c>
      <c r="X4">
        <v>27.49</v>
      </c>
      <c r="Y4">
        <v>9.17</v>
      </c>
      <c r="Z4">
        <v>9.17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8.33</v>
      </c>
      <c r="AH4">
        <v>29.67</v>
      </c>
      <c r="AI4">
        <v>29.66</v>
      </c>
      <c r="AJ4">
        <v>25.24</v>
      </c>
      <c r="AK4">
        <v>0</v>
      </c>
      <c r="AL4">
        <v>0</v>
      </c>
    </row>
    <row r="5" spans="1:39">
      <c r="A5" t="s">
        <v>47</v>
      </c>
      <c r="B5" s="35">
        <v>62.13</v>
      </c>
      <c r="C5" s="35">
        <v>59.1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69.709999999999994</v>
      </c>
      <c r="N5">
        <v>74.33</v>
      </c>
      <c r="O5">
        <v>52.57</v>
      </c>
      <c r="P5">
        <v>0</v>
      </c>
      <c r="Q5">
        <v>10.199999999999999</v>
      </c>
      <c r="R5" s="94">
        <v>0</v>
      </c>
      <c r="S5" s="94">
        <v>0</v>
      </c>
      <c r="T5" s="94">
        <v>0</v>
      </c>
      <c r="U5">
        <v>1.02</v>
      </c>
      <c r="V5">
        <v>0</v>
      </c>
      <c r="W5">
        <v>1.47</v>
      </c>
      <c r="X5">
        <v>25.99</v>
      </c>
      <c r="Y5">
        <v>8.67</v>
      </c>
      <c r="Z5">
        <v>8.67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8.33</v>
      </c>
      <c r="AH5">
        <v>29.67</v>
      </c>
      <c r="AI5">
        <v>29.66</v>
      </c>
      <c r="AJ5">
        <v>25.24</v>
      </c>
      <c r="AK5">
        <v>0</v>
      </c>
      <c r="AL5">
        <v>0</v>
      </c>
    </row>
    <row r="6" spans="1:39">
      <c r="A6" t="s">
        <v>48</v>
      </c>
      <c r="B6" s="35">
        <v>62.13</v>
      </c>
      <c r="C6" s="35">
        <v>59.1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69.709999999999994</v>
      </c>
      <c r="N6">
        <v>74.33</v>
      </c>
      <c r="O6">
        <v>52.57</v>
      </c>
      <c r="P6">
        <v>0</v>
      </c>
      <c r="Q6">
        <v>11</v>
      </c>
      <c r="R6" s="94">
        <v>0</v>
      </c>
      <c r="S6" s="94">
        <v>0</v>
      </c>
      <c r="T6" s="94">
        <v>0</v>
      </c>
      <c r="U6">
        <v>1.02</v>
      </c>
      <c r="V6">
        <v>0</v>
      </c>
      <c r="W6">
        <v>1.47</v>
      </c>
      <c r="X6">
        <v>25.01</v>
      </c>
      <c r="Y6">
        <v>8.33</v>
      </c>
      <c r="Z6">
        <v>8.33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29.33</v>
      </c>
      <c r="AI6">
        <v>29.34</v>
      </c>
      <c r="AJ6">
        <v>25.24</v>
      </c>
      <c r="AK6">
        <v>0</v>
      </c>
      <c r="AL6">
        <v>0</v>
      </c>
    </row>
    <row r="7" spans="1:39">
      <c r="A7" t="s">
        <v>49</v>
      </c>
      <c r="B7" s="35">
        <v>62.13</v>
      </c>
      <c r="C7" s="35">
        <v>59.1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69.709999999999994</v>
      </c>
      <c r="N7">
        <v>74.33</v>
      </c>
      <c r="O7">
        <v>52.57</v>
      </c>
      <c r="P7">
        <v>0</v>
      </c>
      <c r="Q7">
        <v>11.61</v>
      </c>
      <c r="R7" s="94">
        <v>0</v>
      </c>
      <c r="S7" s="94">
        <v>0</v>
      </c>
      <c r="T7" s="94">
        <v>0</v>
      </c>
      <c r="U7">
        <v>1.02</v>
      </c>
      <c r="V7">
        <v>0</v>
      </c>
      <c r="W7">
        <v>1.47</v>
      </c>
      <c r="X7">
        <v>24.49</v>
      </c>
      <c r="Y7">
        <v>8.17</v>
      </c>
      <c r="Z7">
        <v>8.17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</v>
      </c>
      <c r="AH7">
        <v>19.329999999999998</v>
      </c>
      <c r="AI7">
        <v>19.34</v>
      </c>
      <c r="AJ7">
        <v>25.24</v>
      </c>
      <c r="AK7">
        <v>0</v>
      </c>
      <c r="AL7">
        <v>0</v>
      </c>
    </row>
    <row r="8" spans="1:39">
      <c r="A8" t="s">
        <v>50</v>
      </c>
      <c r="B8" s="35">
        <v>62.13</v>
      </c>
      <c r="C8" s="35">
        <v>59.1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69.709999999999994</v>
      </c>
      <c r="N8">
        <v>74.33</v>
      </c>
      <c r="O8">
        <v>52.57</v>
      </c>
      <c r="P8">
        <v>0</v>
      </c>
      <c r="Q8">
        <v>12.41</v>
      </c>
      <c r="R8" s="94">
        <v>0</v>
      </c>
      <c r="S8" s="94">
        <v>0</v>
      </c>
      <c r="T8" s="94">
        <v>0</v>
      </c>
      <c r="U8">
        <v>1.02</v>
      </c>
      <c r="V8">
        <v>0</v>
      </c>
      <c r="W8">
        <v>1.47</v>
      </c>
      <c r="X8">
        <v>24.49</v>
      </c>
      <c r="Y8">
        <v>8.17</v>
      </c>
      <c r="Z8">
        <v>8.17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</v>
      </c>
      <c r="AH8">
        <v>19.670000000000002</v>
      </c>
      <c r="AI8">
        <v>19.66</v>
      </c>
      <c r="AJ8">
        <v>25.24</v>
      </c>
      <c r="AK8">
        <v>0</v>
      </c>
      <c r="AL8">
        <v>0</v>
      </c>
    </row>
    <row r="9" spans="1:39">
      <c r="A9" t="s">
        <v>51</v>
      </c>
      <c r="B9" s="35">
        <v>62.13</v>
      </c>
      <c r="C9" s="35">
        <v>59.1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69.709999999999994</v>
      </c>
      <c r="N9">
        <v>74.33</v>
      </c>
      <c r="O9">
        <v>52.57</v>
      </c>
      <c r="P9">
        <v>0</v>
      </c>
      <c r="Q9">
        <v>12.61</v>
      </c>
      <c r="R9" s="94">
        <v>0</v>
      </c>
      <c r="S9" s="94">
        <v>0</v>
      </c>
      <c r="T9" s="94">
        <v>0</v>
      </c>
      <c r="U9">
        <v>1.02</v>
      </c>
      <c r="V9">
        <v>0</v>
      </c>
      <c r="W9">
        <v>1.47</v>
      </c>
      <c r="X9">
        <v>24.49</v>
      </c>
      <c r="Y9">
        <v>8.17</v>
      </c>
      <c r="Z9">
        <v>8.17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7.67</v>
      </c>
      <c r="AH9">
        <v>19.329999999999998</v>
      </c>
      <c r="AI9">
        <v>19.34</v>
      </c>
      <c r="AJ9">
        <v>25.24</v>
      </c>
      <c r="AK9">
        <v>0</v>
      </c>
      <c r="AL9">
        <v>0</v>
      </c>
    </row>
    <row r="10" spans="1:39">
      <c r="A10" t="s">
        <v>52</v>
      </c>
      <c r="B10" s="35">
        <v>62.13</v>
      </c>
      <c r="C10" s="35">
        <v>59.1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69.709999999999994</v>
      </c>
      <c r="N10">
        <v>74.33</v>
      </c>
      <c r="O10">
        <v>52.57</v>
      </c>
      <c r="P10">
        <v>0</v>
      </c>
      <c r="Q10">
        <v>12.81</v>
      </c>
      <c r="R10" s="94">
        <v>0</v>
      </c>
      <c r="S10" s="94">
        <v>0</v>
      </c>
      <c r="T10" s="94">
        <v>0</v>
      </c>
      <c r="U10">
        <v>1.02</v>
      </c>
      <c r="V10">
        <v>0</v>
      </c>
      <c r="W10">
        <v>1.47</v>
      </c>
      <c r="X10">
        <v>25.01</v>
      </c>
      <c r="Y10">
        <v>8.33</v>
      </c>
      <c r="Z10">
        <v>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7.67</v>
      </c>
      <c r="AH10">
        <v>19</v>
      </c>
      <c r="AI10">
        <v>19</v>
      </c>
      <c r="AJ10">
        <v>25.24</v>
      </c>
      <c r="AK10">
        <v>0</v>
      </c>
      <c r="AL10">
        <v>0</v>
      </c>
    </row>
    <row r="11" spans="1:39">
      <c r="A11" t="s">
        <v>53</v>
      </c>
      <c r="B11" s="35">
        <v>62.13</v>
      </c>
      <c r="C11" s="35">
        <v>59.1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69.709999999999994</v>
      </c>
      <c r="N11">
        <v>74.33</v>
      </c>
      <c r="O11">
        <v>52.57</v>
      </c>
      <c r="P11">
        <v>0</v>
      </c>
      <c r="Q11">
        <v>13.01</v>
      </c>
      <c r="R11" s="94">
        <v>0</v>
      </c>
      <c r="S11" s="94">
        <v>0</v>
      </c>
      <c r="T11" s="94">
        <v>0</v>
      </c>
      <c r="U11">
        <v>0.98</v>
      </c>
      <c r="V11">
        <v>0</v>
      </c>
      <c r="W11">
        <v>1.47</v>
      </c>
      <c r="X11">
        <v>25.5</v>
      </c>
      <c r="Y11">
        <v>8.5</v>
      </c>
      <c r="Z11">
        <v>8.5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7.67</v>
      </c>
      <c r="AH11">
        <v>18</v>
      </c>
      <c r="AI11">
        <v>18</v>
      </c>
      <c r="AJ11">
        <v>24.73</v>
      </c>
      <c r="AK11">
        <v>0</v>
      </c>
      <c r="AL11">
        <v>0</v>
      </c>
    </row>
    <row r="12" spans="1:39">
      <c r="A12" t="s">
        <v>54</v>
      </c>
      <c r="B12" s="35">
        <v>62.13</v>
      </c>
      <c r="C12" s="35">
        <v>59.1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69.709999999999994</v>
      </c>
      <c r="N12">
        <v>74.33</v>
      </c>
      <c r="O12">
        <v>52.57</v>
      </c>
      <c r="P12">
        <v>0</v>
      </c>
      <c r="Q12">
        <v>13.01</v>
      </c>
      <c r="R12" s="94">
        <v>0</v>
      </c>
      <c r="S12" s="94">
        <v>0</v>
      </c>
      <c r="T12" s="94">
        <v>0</v>
      </c>
      <c r="U12">
        <v>0.98</v>
      </c>
      <c r="V12">
        <v>0</v>
      </c>
      <c r="W12">
        <v>1.47</v>
      </c>
      <c r="X12">
        <v>26.51</v>
      </c>
      <c r="Y12">
        <v>8.83</v>
      </c>
      <c r="Z12">
        <v>8.83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7.67</v>
      </c>
      <c r="AH12">
        <v>16.670000000000002</v>
      </c>
      <c r="AI12">
        <v>16.66</v>
      </c>
      <c r="AJ12">
        <v>24.73</v>
      </c>
      <c r="AK12">
        <v>0</v>
      </c>
      <c r="AL12">
        <v>0</v>
      </c>
    </row>
    <row r="13" spans="1:39">
      <c r="A13" t="s">
        <v>55</v>
      </c>
      <c r="B13" s="35">
        <v>62.13</v>
      </c>
      <c r="C13" s="35">
        <v>59.1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69.709999999999994</v>
      </c>
      <c r="N13">
        <v>74.33</v>
      </c>
      <c r="O13">
        <v>52.57</v>
      </c>
      <c r="P13">
        <v>0</v>
      </c>
      <c r="Q13">
        <v>15.01</v>
      </c>
      <c r="R13" s="94">
        <v>0</v>
      </c>
      <c r="S13" s="94">
        <v>0</v>
      </c>
      <c r="T13" s="94">
        <v>0</v>
      </c>
      <c r="U13">
        <v>0.98</v>
      </c>
      <c r="V13">
        <v>0</v>
      </c>
      <c r="W13">
        <v>1.47</v>
      </c>
      <c r="X13">
        <v>27</v>
      </c>
      <c r="Y13">
        <v>9</v>
      </c>
      <c r="Z13">
        <v>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7.67</v>
      </c>
      <c r="AH13">
        <v>16.670000000000002</v>
      </c>
      <c r="AI13">
        <v>16.66</v>
      </c>
      <c r="AJ13">
        <v>24.73</v>
      </c>
      <c r="AK13">
        <v>0</v>
      </c>
      <c r="AL13">
        <v>0</v>
      </c>
    </row>
    <row r="14" spans="1:39">
      <c r="A14" t="s">
        <v>56</v>
      </c>
      <c r="B14" s="35">
        <v>62.13</v>
      </c>
      <c r="C14" s="35">
        <v>59.1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69.709999999999994</v>
      </c>
      <c r="N14">
        <v>74.33</v>
      </c>
      <c r="O14">
        <v>52.57</v>
      </c>
      <c r="P14">
        <v>0</v>
      </c>
      <c r="Q14">
        <v>15.21</v>
      </c>
      <c r="R14" s="94">
        <v>0</v>
      </c>
      <c r="S14" s="94">
        <v>0</v>
      </c>
      <c r="T14" s="94">
        <v>0</v>
      </c>
      <c r="U14">
        <v>0.98</v>
      </c>
      <c r="V14">
        <v>0</v>
      </c>
      <c r="W14">
        <v>1.47</v>
      </c>
      <c r="X14">
        <v>28.01</v>
      </c>
      <c r="Y14">
        <v>9.33</v>
      </c>
      <c r="Z14">
        <v>9.33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7.67</v>
      </c>
      <c r="AH14">
        <v>15.33</v>
      </c>
      <c r="AI14">
        <v>15.34</v>
      </c>
      <c r="AJ14">
        <v>24.73</v>
      </c>
      <c r="AK14">
        <v>0</v>
      </c>
      <c r="AL14">
        <v>0</v>
      </c>
    </row>
    <row r="15" spans="1:39">
      <c r="A15" t="s">
        <v>57</v>
      </c>
      <c r="B15" s="35">
        <v>62.13</v>
      </c>
      <c r="C15" s="35">
        <v>59.1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69.709999999999994</v>
      </c>
      <c r="N15">
        <v>74.33</v>
      </c>
      <c r="O15">
        <v>52.57</v>
      </c>
      <c r="P15">
        <v>0</v>
      </c>
      <c r="Q15">
        <v>15.21</v>
      </c>
      <c r="R15" s="94">
        <v>0</v>
      </c>
      <c r="S15" s="94">
        <v>0</v>
      </c>
      <c r="T15" s="94">
        <v>0</v>
      </c>
      <c r="U15">
        <v>0.98</v>
      </c>
      <c r="V15">
        <v>0</v>
      </c>
      <c r="W15">
        <v>1.42</v>
      </c>
      <c r="X15">
        <v>29.51</v>
      </c>
      <c r="Y15">
        <v>9.83</v>
      </c>
      <c r="Z15">
        <v>9.83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7.67</v>
      </c>
      <c r="AH15">
        <v>14.33</v>
      </c>
      <c r="AI15">
        <v>14.34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62.13</v>
      </c>
      <c r="C16" s="35">
        <v>59.1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69.709999999999994</v>
      </c>
      <c r="N16">
        <v>74.33</v>
      </c>
      <c r="O16">
        <v>52.57</v>
      </c>
      <c r="P16">
        <v>0</v>
      </c>
      <c r="Q16">
        <v>15.21</v>
      </c>
      <c r="R16" s="94">
        <v>0</v>
      </c>
      <c r="S16" s="94">
        <v>0</v>
      </c>
      <c r="T16" s="94">
        <v>0</v>
      </c>
      <c r="U16">
        <v>0.98</v>
      </c>
      <c r="V16">
        <v>0</v>
      </c>
      <c r="W16">
        <v>1.42</v>
      </c>
      <c r="X16">
        <v>31.01</v>
      </c>
      <c r="Y16">
        <v>10.33</v>
      </c>
      <c r="Z16">
        <v>10.33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7.67</v>
      </c>
      <c r="AH16">
        <v>14.67</v>
      </c>
      <c r="AI16">
        <v>14.66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62.13</v>
      </c>
      <c r="C17" s="35">
        <v>59.1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69.709999999999994</v>
      </c>
      <c r="N17">
        <v>74.33</v>
      </c>
      <c r="O17">
        <v>52.57</v>
      </c>
      <c r="P17">
        <v>0</v>
      </c>
      <c r="Q17">
        <v>15.41</v>
      </c>
      <c r="R17" s="94">
        <v>0</v>
      </c>
      <c r="S17" s="94">
        <v>0</v>
      </c>
      <c r="T17" s="94">
        <v>0</v>
      </c>
      <c r="U17">
        <v>0.98</v>
      </c>
      <c r="V17">
        <v>0</v>
      </c>
      <c r="W17">
        <v>1.42</v>
      </c>
      <c r="X17">
        <v>27.49</v>
      </c>
      <c r="Y17">
        <v>9.17</v>
      </c>
      <c r="Z17">
        <v>9.17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7.67</v>
      </c>
      <c r="AH17">
        <v>14.33</v>
      </c>
      <c r="AI17">
        <v>14.34</v>
      </c>
      <c r="AJ17">
        <v>24.73</v>
      </c>
      <c r="AK17">
        <v>0</v>
      </c>
      <c r="AL17">
        <v>0</v>
      </c>
    </row>
    <row r="18" spans="1:38">
      <c r="A18" t="s">
        <v>60</v>
      </c>
      <c r="B18" s="35">
        <v>62.13</v>
      </c>
      <c r="C18" s="35">
        <v>59.1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69.709999999999994</v>
      </c>
      <c r="N18">
        <v>74.33</v>
      </c>
      <c r="O18">
        <v>52.57</v>
      </c>
      <c r="P18">
        <v>0</v>
      </c>
      <c r="Q18">
        <v>15.61</v>
      </c>
      <c r="R18" s="94">
        <v>0</v>
      </c>
      <c r="S18" s="94">
        <v>0</v>
      </c>
      <c r="T18" s="94">
        <v>0</v>
      </c>
      <c r="U18">
        <v>0.98</v>
      </c>
      <c r="V18">
        <v>0</v>
      </c>
      <c r="W18">
        <v>1.42</v>
      </c>
      <c r="X18">
        <v>28.99</v>
      </c>
      <c r="Y18">
        <v>9.67</v>
      </c>
      <c r="Z18">
        <v>9.67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7.67</v>
      </c>
      <c r="AH18">
        <v>15.33</v>
      </c>
      <c r="AI18">
        <v>15.34</v>
      </c>
      <c r="AJ18">
        <v>24.73</v>
      </c>
      <c r="AK18">
        <v>0</v>
      </c>
      <c r="AL18">
        <v>0</v>
      </c>
    </row>
    <row r="19" spans="1:38">
      <c r="A19" t="s">
        <v>61</v>
      </c>
      <c r="B19" s="35">
        <v>62.13</v>
      </c>
      <c r="C19" s="35">
        <v>59.1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69.709999999999994</v>
      </c>
      <c r="N19">
        <v>74.33</v>
      </c>
      <c r="O19">
        <v>52.57</v>
      </c>
      <c r="P19">
        <v>0</v>
      </c>
      <c r="Q19">
        <v>11</v>
      </c>
      <c r="R19" s="94">
        <v>0</v>
      </c>
      <c r="S19" s="94">
        <v>0</v>
      </c>
      <c r="T19" s="94">
        <v>0</v>
      </c>
      <c r="U19">
        <v>0.98</v>
      </c>
      <c r="V19">
        <v>0</v>
      </c>
      <c r="W19">
        <v>1.42</v>
      </c>
      <c r="X19">
        <v>30.49</v>
      </c>
      <c r="Y19">
        <v>10.17</v>
      </c>
      <c r="Z19">
        <v>10.17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7.67</v>
      </c>
      <c r="AH19">
        <v>16.329999999999998</v>
      </c>
      <c r="AI19">
        <v>16.34</v>
      </c>
      <c r="AJ19">
        <v>24.73</v>
      </c>
      <c r="AK19">
        <v>0</v>
      </c>
      <c r="AL19">
        <v>0</v>
      </c>
    </row>
    <row r="20" spans="1:38">
      <c r="A20" t="s">
        <v>62</v>
      </c>
      <c r="B20" s="35">
        <v>62.13</v>
      </c>
      <c r="C20" s="35">
        <v>59.1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69.709999999999994</v>
      </c>
      <c r="N20">
        <v>74.33</v>
      </c>
      <c r="O20">
        <v>52.57</v>
      </c>
      <c r="P20">
        <v>0</v>
      </c>
      <c r="Q20">
        <v>11</v>
      </c>
      <c r="R20" s="94">
        <v>0</v>
      </c>
      <c r="S20" s="94">
        <v>0</v>
      </c>
      <c r="T20" s="94">
        <v>0</v>
      </c>
      <c r="U20">
        <v>0.98</v>
      </c>
      <c r="V20">
        <v>0</v>
      </c>
      <c r="W20">
        <v>1.42</v>
      </c>
      <c r="X20">
        <v>32.51</v>
      </c>
      <c r="Y20">
        <v>10.83</v>
      </c>
      <c r="Z20">
        <v>10.83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7.67</v>
      </c>
      <c r="AH20">
        <v>16.670000000000002</v>
      </c>
      <c r="AI20">
        <v>16.66</v>
      </c>
      <c r="AJ20">
        <v>24.73</v>
      </c>
      <c r="AK20">
        <v>0</v>
      </c>
      <c r="AL20">
        <v>0</v>
      </c>
    </row>
    <row r="21" spans="1:38">
      <c r="A21" t="s">
        <v>63</v>
      </c>
      <c r="B21" s="35">
        <v>62.13</v>
      </c>
      <c r="C21" s="35">
        <v>59.1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69.709999999999994</v>
      </c>
      <c r="N21">
        <v>74.33</v>
      </c>
      <c r="O21">
        <v>52.57</v>
      </c>
      <c r="P21">
        <v>0</v>
      </c>
      <c r="Q21">
        <v>11</v>
      </c>
      <c r="R21" s="94">
        <v>0</v>
      </c>
      <c r="S21" s="94">
        <v>0</v>
      </c>
      <c r="T21" s="94">
        <v>0</v>
      </c>
      <c r="U21">
        <v>0.98</v>
      </c>
      <c r="V21">
        <v>0</v>
      </c>
      <c r="W21">
        <v>1.42</v>
      </c>
      <c r="X21">
        <v>34.5</v>
      </c>
      <c r="Y21">
        <v>11.5</v>
      </c>
      <c r="Z21">
        <v>11.5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7.67</v>
      </c>
      <c r="AH21">
        <v>17.329999999999998</v>
      </c>
      <c r="AI21">
        <v>17.34</v>
      </c>
      <c r="AJ21">
        <v>24.73</v>
      </c>
      <c r="AK21">
        <v>0</v>
      </c>
      <c r="AL21">
        <v>0</v>
      </c>
    </row>
    <row r="22" spans="1:38">
      <c r="A22" t="s">
        <v>64</v>
      </c>
      <c r="B22" s="35">
        <v>62.13</v>
      </c>
      <c r="C22" s="35">
        <v>59.1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69.709999999999994</v>
      </c>
      <c r="N22">
        <v>74.33</v>
      </c>
      <c r="O22">
        <v>52.57</v>
      </c>
      <c r="P22">
        <v>0</v>
      </c>
      <c r="Q22">
        <v>11</v>
      </c>
      <c r="R22" s="94">
        <v>0</v>
      </c>
      <c r="S22" s="94">
        <v>0</v>
      </c>
      <c r="T22" s="94">
        <v>0</v>
      </c>
      <c r="U22">
        <v>0.98</v>
      </c>
      <c r="V22">
        <v>0</v>
      </c>
      <c r="W22">
        <v>1.42</v>
      </c>
      <c r="X22">
        <v>34.99</v>
      </c>
      <c r="Y22">
        <v>11.67</v>
      </c>
      <c r="Z22">
        <v>11.67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7.67</v>
      </c>
      <c r="AH22">
        <v>17.670000000000002</v>
      </c>
      <c r="AI22">
        <v>17.66</v>
      </c>
      <c r="AJ22">
        <v>24.73</v>
      </c>
      <c r="AK22">
        <v>0</v>
      </c>
      <c r="AL22">
        <v>0</v>
      </c>
    </row>
    <row r="23" spans="1:38">
      <c r="A23" t="s">
        <v>65</v>
      </c>
      <c r="B23" s="35">
        <v>62.13</v>
      </c>
      <c r="C23" s="35">
        <v>59.1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69.709999999999994</v>
      </c>
      <c r="N23">
        <v>74.33</v>
      </c>
      <c r="O23">
        <v>52.57</v>
      </c>
      <c r="P23">
        <v>0</v>
      </c>
      <c r="Q23">
        <v>11</v>
      </c>
      <c r="R23" s="94">
        <v>0</v>
      </c>
      <c r="S23" s="94">
        <v>0</v>
      </c>
      <c r="T23" s="94">
        <v>0</v>
      </c>
      <c r="U23">
        <v>0.98</v>
      </c>
      <c r="V23">
        <v>0</v>
      </c>
      <c r="W23">
        <v>1.42</v>
      </c>
      <c r="X23">
        <v>34.99</v>
      </c>
      <c r="Y23">
        <v>11.67</v>
      </c>
      <c r="Z23">
        <v>11.67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7.67</v>
      </c>
      <c r="AH23">
        <v>18</v>
      </c>
      <c r="AI23">
        <v>18</v>
      </c>
      <c r="AJ23">
        <v>24.22</v>
      </c>
      <c r="AK23">
        <v>0</v>
      </c>
      <c r="AL23">
        <v>0</v>
      </c>
    </row>
    <row r="24" spans="1:38">
      <c r="A24" t="s">
        <v>66</v>
      </c>
      <c r="B24" s="35">
        <v>62.13</v>
      </c>
      <c r="C24" s="35">
        <v>59.1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69.709999999999994</v>
      </c>
      <c r="N24">
        <v>74.33</v>
      </c>
      <c r="O24">
        <v>52.57</v>
      </c>
      <c r="P24">
        <v>0</v>
      </c>
      <c r="Q24">
        <v>11</v>
      </c>
      <c r="R24" s="94">
        <v>0</v>
      </c>
      <c r="S24" s="94">
        <v>0</v>
      </c>
      <c r="T24" s="94">
        <v>0</v>
      </c>
      <c r="U24">
        <v>0.98</v>
      </c>
      <c r="V24">
        <v>0</v>
      </c>
      <c r="W24">
        <v>1.42</v>
      </c>
      <c r="X24">
        <v>34.99</v>
      </c>
      <c r="Y24">
        <v>11.67</v>
      </c>
      <c r="Z24">
        <v>11.67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7.67</v>
      </c>
      <c r="AH24">
        <v>17.670000000000002</v>
      </c>
      <c r="AI24">
        <v>17.66</v>
      </c>
      <c r="AJ24">
        <v>24.22</v>
      </c>
      <c r="AK24">
        <v>0</v>
      </c>
      <c r="AL24">
        <v>0</v>
      </c>
    </row>
    <row r="25" spans="1:38">
      <c r="A25" t="s">
        <v>67</v>
      </c>
      <c r="B25" s="35">
        <v>62.13</v>
      </c>
      <c r="C25" s="35">
        <v>59.1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69.709999999999994</v>
      </c>
      <c r="N25">
        <v>74.33</v>
      </c>
      <c r="O25">
        <v>52.57</v>
      </c>
      <c r="P25">
        <v>0</v>
      </c>
      <c r="Q25">
        <v>11.41</v>
      </c>
      <c r="R25" s="94">
        <v>0</v>
      </c>
      <c r="S25" s="94">
        <v>0</v>
      </c>
      <c r="T25" s="94">
        <v>0</v>
      </c>
      <c r="U25">
        <v>0.98</v>
      </c>
      <c r="V25">
        <v>0</v>
      </c>
      <c r="W25">
        <v>1.42</v>
      </c>
      <c r="X25">
        <v>34.99</v>
      </c>
      <c r="Y25">
        <v>11.67</v>
      </c>
      <c r="Z25">
        <v>11.67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7.67</v>
      </c>
      <c r="AH25">
        <v>17.329999999999998</v>
      </c>
      <c r="AI25">
        <v>17.34</v>
      </c>
      <c r="AJ25">
        <v>24.22</v>
      </c>
      <c r="AK25">
        <v>0</v>
      </c>
      <c r="AL25">
        <v>0</v>
      </c>
    </row>
    <row r="26" spans="1:38">
      <c r="A26" t="s">
        <v>68</v>
      </c>
      <c r="B26" s="35">
        <v>62.13</v>
      </c>
      <c r="C26" s="35">
        <v>59.1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69.709999999999994</v>
      </c>
      <c r="N26">
        <v>95.59</v>
      </c>
      <c r="O26">
        <v>52.57</v>
      </c>
      <c r="P26">
        <v>0</v>
      </c>
      <c r="Q26">
        <v>11.41</v>
      </c>
      <c r="R26" s="94">
        <v>0</v>
      </c>
      <c r="S26" s="94">
        <v>0</v>
      </c>
      <c r="T26" s="94">
        <v>0</v>
      </c>
      <c r="U26">
        <v>0.98</v>
      </c>
      <c r="V26">
        <v>0</v>
      </c>
      <c r="W26">
        <v>1.42</v>
      </c>
      <c r="X26">
        <v>34.99</v>
      </c>
      <c r="Y26">
        <v>11.67</v>
      </c>
      <c r="Z26">
        <v>11.67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7.67</v>
      </c>
      <c r="AH26">
        <v>17.670000000000002</v>
      </c>
      <c r="AI26">
        <v>17.66</v>
      </c>
      <c r="AJ26">
        <v>24.22</v>
      </c>
      <c r="AK26">
        <v>0</v>
      </c>
      <c r="AL26">
        <v>0</v>
      </c>
    </row>
    <row r="27" spans="1:38">
      <c r="A27" t="s">
        <v>69</v>
      </c>
      <c r="B27" s="35">
        <v>78.819999999999993</v>
      </c>
      <c r="C27" s="35">
        <v>59.1</v>
      </c>
      <c r="D27" s="94">
        <f t="shared" si="0"/>
        <v>0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65.59</v>
      </c>
      <c r="N27">
        <v>114.71</v>
      </c>
      <c r="O27">
        <v>99.59</v>
      </c>
      <c r="P27">
        <v>0</v>
      </c>
      <c r="Q27">
        <v>11.41</v>
      </c>
      <c r="R27" s="94">
        <v>0</v>
      </c>
      <c r="S27" s="94">
        <v>0</v>
      </c>
      <c r="T27" s="94">
        <v>0</v>
      </c>
      <c r="U27">
        <v>0.98</v>
      </c>
      <c r="V27">
        <v>0</v>
      </c>
      <c r="W27">
        <v>1.42</v>
      </c>
      <c r="X27">
        <v>34.99</v>
      </c>
      <c r="Y27">
        <v>11.67</v>
      </c>
      <c r="Z27">
        <v>11.67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7.67</v>
      </c>
      <c r="AH27">
        <v>18</v>
      </c>
      <c r="AI27">
        <v>18</v>
      </c>
      <c r="AJ27">
        <v>24.22</v>
      </c>
      <c r="AK27">
        <v>0</v>
      </c>
      <c r="AL27">
        <v>0</v>
      </c>
    </row>
    <row r="28" spans="1:38">
      <c r="A28" t="s">
        <v>70</v>
      </c>
      <c r="B28" s="35">
        <v>97.91</v>
      </c>
      <c r="C28" s="35">
        <v>59.1</v>
      </c>
      <c r="D28" s="94">
        <f t="shared" si="0"/>
        <v>0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65.59</v>
      </c>
      <c r="N28">
        <v>132.66</v>
      </c>
      <c r="O28">
        <v>99.59</v>
      </c>
      <c r="P28">
        <v>0</v>
      </c>
      <c r="Q28">
        <v>11</v>
      </c>
      <c r="R28" s="94">
        <v>0</v>
      </c>
      <c r="S28" s="94">
        <v>0</v>
      </c>
      <c r="T28" s="94">
        <v>0</v>
      </c>
      <c r="U28">
        <v>0.98</v>
      </c>
      <c r="V28">
        <v>0</v>
      </c>
      <c r="W28">
        <v>1.42</v>
      </c>
      <c r="X28">
        <v>34.99</v>
      </c>
      <c r="Y28">
        <v>11.67</v>
      </c>
      <c r="Z28">
        <v>11.67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7.33</v>
      </c>
      <c r="AH28">
        <v>18.670000000000002</v>
      </c>
      <c r="AI28">
        <v>18.66</v>
      </c>
      <c r="AJ28">
        <v>24.22</v>
      </c>
      <c r="AK28">
        <v>0</v>
      </c>
      <c r="AL28">
        <v>0</v>
      </c>
    </row>
    <row r="29" spans="1:38">
      <c r="A29" t="s">
        <v>71</v>
      </c>
      <c r="B29" s="35">
        <v>129.76</v>
      </c>
      <c r="C29" s="35">
        <v>63.68</v>
      </c>
      <c r="D29" s="94">
        <f t="shared" si="0"/>
        <v>0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65.59</v>
      </c>
      <c r="N29">
        <v>132.66</v>
      </c>
      <c r="O29">
        <v>99.59</v>
      </c>
      <c r="P29">
        <v>0</v>
      </c>
      <c r="Q29">
        <v>22.01</v>
      </c>
      <c r="R29" s="94">
        <v>0</v>
      </c>
      <c r="S29" s="94">
        <v>0</v>
      </c>
      <c r="T29" s="94">
        <v>0</v>
      </c>
      <c r="U29">
        <v>0.98</v>
      </c>
      <c r="V29">
        <v>0</v>
      </c>
      <c r="W29">
        <v>1.42</v>
      </c>
      <c r="X29">
        <v>34.99</v>
      </c>
      <c r="Y29">
        <v>11.67</v>
      </c>
      <c r="Z29">
        <v>11.67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7.33</v>
      </c>
      <c r="AH29">
        <v>18.329999999999998</v>
      </c>
      <c r="AI29">
        <v>18.34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129.76</v>
      </c>
      <c r="C30" s="35">
        <v>63.68</v>
      </c>
      <c r="D30" s="94">
        <f t="shared" si="0"/>
        <v>1.49</v>
      </c>
      <c r="E30" s="35"/>
      <c r="F30" s="35"/>
      <c r="G30" s="35"/>
      <c r="H30" s="35"/>
      <c r="I30" s="35"/>
      <c r="J30" s="38">
        <v>0.1</v>
      </c>
      <c r="K30" s="38">
        <v>0.1</v>
      </c>
      <c r="L30" s="38">
        <v>0.1</v>
      </c>
      <c r="M30">
        <v>65.59</v>
      </c>
      <c r="N30">
        <v>132.66</v>
      </c>
      <c r="O30">
        <v>99.59</v>
      </c>
      <c r="P30">
        <v>0</v>
      </c>
      <c r="Q30">
        <v>22.01</v>
      </c>
      <c r="R30" s="94">
        <v>0.25</v>
      </c>
      <c r="S30" s="94">
        <v>1</v>
      </c>
      <c r="T30" s="94">
        <v>0.24</v>
      </c>
      <c r="U30">
        <v>0.98</v>
      </c>
      <c r="V30">
        <v>0</v>
      </c>
      <c r="W30">
        <v>1.42</v>
      </c>
      <c r="X30">
        <v>34.99</v>
      </c>
      <c r="Y30">
        <v>11.67</v>
      </c>
      <c r="Z30">
        <v>11.67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7.33</v>
      </c>
      <c r="AH30">
        <v>19.329999999999998</v>
      </c>
      <c r="AI30">
        <v>19.34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129.76</v>
      </c>
      <c r="C31" s="35">
        <v>86.22</v>
      </c>
      <c r="D31" s="94">
        <f t="shared" si="0"/>
        <v>12.34</v>
      </c>
      <c r="E31" s="35"/>
      <c r="F31" s="35"/>
      <c r="G31" s="35"/>
      <c r="H31" s="35"/>
      <c r="I31" s="35"/>
      <c r="J31" s="38">
        <v>0.23</v>
      </c>
      <c r="K31" s="38">
        <v>0.23</v>
      </c>
      <c r="L31" s="38">
        <v>0.23</v>
      </c>
      <c r="M31">
        <v>65.59</v>
      </c>
      <c r="N31">
        <v>132.66</v>
      </c>
      <c r="O31">
        <v>99.59</v>
      </c>
      <c r="P31">
        <v>0</v>
      </c>
      <c r="Q31">
        <v>21.81</v>
      </c>
      <c r="R31" s="94">
        <v>4.78</v>
      </c>
      <c r="S31" s="94">
        <v>3</v>
      </c>
      <c r="T31" s="94">
        <v>4.5599999999999996</v>
      </c>
      <c r="U31">
        <v>0.98</v>
      </c>
      <c r="V31">
        <v>0.11</v>
      </c>
      <c r="W31">
        <v>1.42</v>
      </c>
      <c r="X31">
        <v>34.5</v>
      </c>
      <c r="Y31">
        <v>11.5</v>
      </c>
      <c r="Z31">
        <v>11.5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7.33</v>
      </c>
      <c r="AH31">
        <v>19.670000000000002</v>
      </c>
      <c r="AI31">
        <v>19.66</v>
      </c>
      <c r="AJ31">
        <v>24.22</v>
      </c>
      <c r="AK31">
        <v>0</v>
      </c>
      <c r="AL31">
        <v>0</v>
      </c>
    </row>
    <row r="32" spans="1:38">
      <c r="A32" t="s">
        <v>74</v>
      </c>
      <c r="B32" s="35">
        <v>129.76</v>
      </c>
      <c r="C32" s="35">
        <v>86.22</v>
      </c>
      <c r="D32" s="94">
        <f t="shared" si="0"/>
        <v>29.88</v>
      </c>
      <c r="E32" s="35"/>
      <c r="F32" s="35"/>
      <c r="G32" s="35"/>
      <c r="H32" s="35"/>
      <c r="I32" s="35"/>
      <c r="J32" s="38">
        <v>0.51</v>
      </c>
      <c r="K32" s="38">
        <v>0.51</v>
      </c>
      <c r="L32" s="38">
        <v>0.53</v>
      </c>
      <c r="M32">
        <v>93.71</v>
      </c>
      <c r="N32">
        <v>132.66</v>
      </c>
      <c r="O32">
        <v>99.59</v>
      </c>
      <c r="P32">
        <v>0</v>
      </c>
      <c r="Q32">
        <v>21.41</v>
      </c>
      <c r="R32" s="94">
        <v>11.83</v>
      </c>
      <c r="S32" s="94">
        <v>7</v>
      </c>
      <c r="T32" s="94">
        <v>11.05</v>
      </c>
      <c r="U32">
        <v>0.98</v>
      </c>
      <c r="V32">
        <v>0.65</v>
      </c>
      <c r="W32">
        <v>1.42</v>
      </c>
      <c r="X32">
        <v>33.49</v>
      </c>
      <c r="Y32">
        <v>11.17</v>
      </c>
      <c r="Z32">
        <v>11.17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7.33</v>
      </c>
      <c r="AH32">
        <v>19.670000000000002</v>
      </c>
      <c r="AI32">
        <v>19.66</v>
      </c>
      <c r="AJ32">
        <v>23.21</v>
      </c>
      <c r="AK32">
        <v>1</v>
      </c>
      <c r="AL32">
        <v>0</v>
      </c>
    </row>
    <row r="33" spans="1:38">
      <c r="A33" t="s">
        <v>75</v>
      </c>
      <c r="B33" s="35">
        <v>129.76</v>
      </c>
      <c r="C33" s="35">
        <v>86.22</v>
      </c>
      <c r="D33" s="94">
        <f t="shared" si="0"/>
        <v>50.1</v>
      </c>
      <c r="E33" s="35"/>
      <c r="F33" s="35"/>
      <c r="G33" s="35"/>
      <c r="H33" s="35"/>
      <c r="I33" s="35"/>
      <c r="J33" s="38">
        <v>0.94</v>
      </c>
      <c r="K33" s="38">
        <v>0.94</v>
      </c>
      <c r="L33" s="38">
        <v>0.96</v>
      </c>
      <c r="M33">
        <v>114.33</v>
      </c>
      <c r="N33">
        <v>132.66</v>
      </c>
      <c r="O33">
        <v>99.59</v>
      </c>
      <c r="P33">
        <v>0</v>
      </c>
      <c r="Q33">
        <v>21.01</v>
      </c>
      <c r="R33" s="94">
        <v>20.64</v>
      </c>
      <c r="S33" s="94">
        <v>10</v>
      </c>
      <c r="T33" s="94">
        <v>19.46</v>
      </c>
      <c r="U33">
        <v>0.98</v>
      </c>
      <c r="V33">
        <v>2.14</v>
      </c>
      <c r="W33">
        <v>1.42</v>
      </c>
      <c r="X33">
        <v>32.51</v>
      </c>
      <c r="Y33">
        <v>10.83</v>
      </c>
      <c r="Z33">
        <v>10.83</v>
      </c>
      <c r="AA33">
        <v>0.24</v>
      </c>
      <c r="AB33">
        <v>0.05</v>
      </c>
      <c r="AC33">
        <v>5</v>
      </c>
      <c r="AD33">
        <v>1</v>
      </c>
      <c r="AE33">
        <v>3</v>
      </c>
      <c r="AF33">
        <v>2</v>
      </c>
      <c r="AG33">
        <v>7</v>
      </c>
      <c r="AH33">
        <v>19.670000000000002</v>
      </c>
      <c r="AI33">
        <v>19.66</v>
      </c>
      <c r="AJ33">
        <v>23.21</v>
      </c>
      <c r="AK33">
        <v>4</v>
      </c>
      <c r="AL33">
        <v>1</v>
      </c>
    </row>
    <row r="34" spans="1:38">
      <c r="A34" t="s">
        <v>76</v>
      </c>
      <c r="B34" s="35">
        <v>129.76</v>
      </c>
      <c r="C34" s="35">
        <v>86.22</v>
      </c>
      <c r="D34" s="94">
        <f t="shared" si="0"/>
        <v>71.400000000000006</v>
      </c>
      <c r="E34" s="35"/>
      <c r="F34" s="35"/>
      <c r="G34" s="35"/>
      <c r="H34" s="35"/>
      <c r="I34" s="35"/>
      <c r="J34" s="38">
        <v>1.7</v>
      </c>
      <c r="K34" s="38">
        <v>1.7</v>
      </c>
      <c r="L34" s="38">
        <v>1.74</v>
      </c>
      <c r="M34">
        <v>114.33</v>
      </c>
      <c r="N34">
        <v>132.66</v>
      </c>
      <c r="O34">
        <v>99.59</v>
      </c>
      <c r="P34">
        <v>0</v>
      </c>
      <c r="Q34">
        <v>20.41</v>
      </c>
      <c r="R34" s="94">
        <v>26.7</v>
      </c>
      <c r="S34" s="94">
        <v>18</v>
      </c>
      <c r="T34" s="94">
        <v>26.7</v>
      </c>
      <c r="U34">
        <v>0.98</v>
      </c>
      <c r="V34">
        <v>4.66</v>
      </c>
      <c r="W34">
        <v>1.42</v>
      </c>
      <c r="X34">
        <v>31.5</v>
      </c>
      <c r="Y34">
        <v>10.5</v>
      </c>
      <c r="Z34">
        <v>10.5</v>
      </c>
      <c r="AA34">
        <v>0.87</v>
      </c>
      <c r="AB34">
        <v>0.17</v>
      </c>
      <c r="AC34">
        <v>7</v>
      </c>
      <c r="AD34">
        <v>2</v>
      </c>
      <c r="AE34">
        <v>5</v>
      </c>
      <c r="AF34">
        <v>2</v>
      </c>
      <c r="AG34">
        <v>7</v>
      </c>
      <c r="AH34">
        <v>19.329999999999998</v>
      </c>
      <c r="AI34">
        <v>19.34</v>
      </c>
      <c r="AJ34">
        <v>23.21</v>
      </c>
      <c r="AK34">
        <v>7</v>
      </c>
      <c r="AL34">
        <v>3</v>
      </c>
    </row>
    <row r="35" spans="1:38">
      <c r="A35" t="s">
        <v>77</v>
      </c>
      <c r="B35" s="35">
        <v>129.76</v>
      </c>
      <c r="C35" s="35">
        <v>86.22</v>
      </c>
      <c r="D35" s="94">
        <f t="shared" si="0"/>
        <v>72.199999999999989</v>
      </c>
      <c r="E35" s="35"/>
      <c r="F35" s="35"/>
      <c r="G35" s="35"/>
      <c r="H35" s="35"/>
      <c r="I35" s="35"/>
      <c r="J35" s="38">
        <v>2.29</v>
      </c>
      <c r="K35" s="38">
        <v>2.29</v>
      </c>
      <c r="L35" s="38">
        <v>2.35</v>
      </c>
      <c r="M35">
        <v>114.33</v>
      </c>
      <c r="N35">
        <v>132.66</v>
      </c>
      <c r="O35">
        <v>99.59</v>
      </c>
      <c r="P35">
        <v>0</v>
      </c>
      <c r="Q35">
        <v>19.809999999999999</v>
      </c>
      <c r="R35" s="94">
        <v>24.06</v>
      </c>
      <c r="S35" s="94">
        <v>24.07</v>
      </c>
      <c r="T35" s="94">
        <v>24.07</v>
      </c>
      <c r="U35">
        <v>0.98</v>
      </c>
      <c r="V35">
        <v>8.48</v>
      </c>
      <c r="W35">
        <v>1.38</v>
      </c>
      <c r="X35">
        <v>30.49</v>
      </c>
      <c r="Y35">
        <v>10.17</v>
      </c>
      <c r="Z35">
        <v>10.17</v>
      </c>
      <c r="AA35">
        <v>13.73</v>
      </c>
      <c r="AB35">
        <v>2.74</v>
      </c>
      <c r="AC35">
        <v>8</v>
      </c>
      <c r="AD35">
        <v>3</v>
      </c>
      <c r="AE35">
        <v>5</v>
      </c>
      <c r="AF35">
        <v>3</v>
      </c>
      <c r="AG35">
        <v>6.67</v>
      </c>
      <c r="AH35">
        <v>19.329999999999998</v>
      </c>
      <c r="AI35">
        <v>19.34</v>
      </c>
      <c r="AJ35">
        <v>23.21</v>
      </c>
      <c r="AK35">
        <v>11</v>
      </c>
      <c r="AL35">
        <v>4</v>
      </c>
    </row>
    <row r="36" spans="1:38">
      <c r="A36" t="s">
        <v>78</v>
      </c>
      <c r="B36" s="35">
        <v>129.76</v>
      </c>
      <c r="C36" s="35">
        <v>86.22</v>
      </c>
      <c r="D36" s="94">
        <f t="shared" si="0"/>
        <v>72.7</v>
      </c>
      <c r="E36" s="35"/>
      <c r="F36" s="35"/>
      <c r="G36" s="35"/>
      <c r="H36" s="35"/>
      <c r="I36" s="35"/>
      <c r="J36" s="38">
        <v>2.8</v>
      </c>
      <c r="K36" s="38">
        <v>2.8</v>
      </c>
      <c r="L36" s="38">
        <v>2.87</v>
      </c>
      <c r="M36">
        <v>114.33</v>
      </c>
      <c r="N36">
        <v>132.66</v>
      </c>
      <c r="O36">
        <v>99.59</v>
      </c>
      <c r="P36">
        <v>0</v>
      </c>
      <c r="Q36">
        <v>19.010000000000002</v>
      </c>
      <c r="R36" s="94">
        <v>24.24</v>
      </c>
      <c r="S36" s="94">
        <v>24.23</v>
      </c>
      <c r="T36" s="94">
        <v>24.23</v>
      </c>
      <c r="U36">
        <v>0.98</v>
      </c>
      <c r="V36">
        <v>13.83</v>
      </c>
      <c r="W36">
        <v>1.38</v>
      </c>
      <c r="X36">
        <v>28.99</v>
      </c>
      <c r="Y36">
        <v>9.67</v>
      </c>
      <c r="Z36">
        <v>9.67</v>
      </c>
      <c r="AA36">
        <v>21.13</v>
      </c>
      <c r="AB36">
        <v>4.2300000000000004</v>
      </c>
      <c r="AC36">
        <v>9</v>
      </c>
      <c r="AD36">
        <v>4</v>
      </c>
      <c r="AE36">
        <v>7</v>
      </c>
      <c r="AF36">
        <v>3</v>
      </c>
      <c r="AG36">
        <v>6.67</v>
      </c>
      <c r="AH36">
        <v>19.670000000000002</v>
      </c>
      <c r="AI36">
        <v>19.66</v>
      </c>
      <c r="AJ36">
        <v>23.21</v>
      </c>
      <c r="AK36">
        <v>14</v>
      </c>
      <c r="AL36">
        <v>6</v>
      </c>
    </row>
    <row r="37" spans="1:38">
      <c r="A37" t="s">
        <v>79</v>
      </c>
      <c r="B37" s="35">
        <v>129.76</v>
      </c>
      <c r="C37" s="35">
        <v>86.22</v>
      </c>
      <c r="D37" s="94">
        <f t="shared" si="0"/>
        <v>74</v>
      </c>
      <c r="E37" s="35"/>
      <c r="F37" s="35"/>
      <c r="G37" s="35"/>
      <c r="H37" s="35"/>
      <c r="I37" s="35"/>
      <c r="J37" s="38">
        <v>3.12</v>
      </c>
      <c r="K37" s="38">
        <v>3.12</v>
      </c>
      <c r="L37" s="38">
        <v>3.2</v>
      </c>
      <c r="M37">
        <v>114.33</v>
      </c>
      <c r="N37">
        <v>132.66</v>
      </c>
      <c r="O37">
        <v>99.59</v>
      </c>
      <c r="P37">
        <v>0</v>
      </c>
      <c r="Q37">
        <v>18.21</v>
      </c>
      <c r="R37" s="94">
        <v>24.66</v>
      </c>
      <c r="S37" s="94">
        <v>24.67</v>
      </c>
      <c r="T37" s="94">
        <v>24.67</v>
      </c>
      <c r="U37">
        <v>0.98</v>
      </c>
      <c r="V37">
        <v>21.36</v>
      </c>
      <c r="W37">
        <v>1.38</v>
      </c>
      <c r="X37">
        <v>27.49</v>
      </c>
      <c r="Y37">
        <v>9.17</v>
      </c>
      <c r="Z37">
        <v>9.17</v>
      </c>
      <c r="AA37">
        <v>22.82</v>
      </c>
      <c r="AB37">
        <v>4.5599999999999996</v>
      </c>
      <c r="AC37">
        <v>11</v>
      </c>
      <c r="AD37">
        <v>5</v>
      </c>
      <c r="AE37">
        <v>9</v>
      </c>
      <c r="AF37">
        <v>4</v>
      </c>
      <c r="AG37">
        <v>6.67</v>
      </c>
      <c r="AH37">
        <v>19.670000000000002</v>
      </c>
      <c r="AI37">
        <v>19.66</v>
      </c>
      <c r="AJ37">
        <v>23.21</v>
      </c>
      <c r="AK37">
        <v>14</v>
      </c>
      <c r="AL37">
        <v>6</v>
      </c>
    </row>
    <row r="38" spans="1:38">
      <c r="A38" t="s">
        <v>80</v>
      </c>
      <c r="B38" s="35">
        <v>129.76</v>
      </c>
      <c r="C38" s="35">
        <v>86.22</v>
      </c>
      <c r="D38" s="94">
        <f t="shared" si="0"/>
        <v>75</v>
      </c>
      <c r="E38" s="35"/>
      <c r="F38" s="35"/>
      <c r="G38" s="35"/>
      <c r="H38" s="35"/>
      <c r="I38" s="35"/>
      <c r="J38" s="38">
        <v>3.61</v>
      </c>
      <c r="K38" s="38">
        <v>3.61</v>
      </c>
      <c r="L38" s="38">
        <v>3.71</v>
      </c>
      <c r="M38">
        <v>114.33</v>
      </c>
      <c r="N38">
        <v>132.66</v>
      </c>
      <c r="O38">
        <v>99.59</v>
      </c>
      <c r="P38">
        <v>0</v>
      </c>
      <c r="Q38">
        <v>17.61</v>
      </c>
      <c r="R38" s="94">
        <v>25</v>
      </c>
      <c r="S38" s="94">
        <v>25</v>
      </c>
      <c r="T38" s="94">
        <v>25</v>
      </c>
      <c r="U38">
        <v>0.98</v>
      </c>
      <c r="V38">
        <v>32.06</v>
      </c>
      <c r="W38">
        <v>1.38</v>
      </c>
      <c r="X38">
        <v>25.99</v>
      </c>
      <c r="Y38">
        <v>8.67</v>
      </c>
      <c r="Z38">
        <v>8.67</v>
      </c>
      <c r="AA38">
        <v>25.13</v>
      </c>
      <c r="AB38">
        <v>5.0199999999999996</v>
      </c>
      <c r="AC38">
        <v>11</v>
      </c>
      <c r="AD38">
        <v>6</v>
      </c>
      <c r="AE38">
        <v>11</v>
      </c>
      <c r="AF38">
        <v>6</v>
      </c>
      <c r="AG38">
        <v>6.67</v>
      </c>
      <c r="AH38">
        <v>19.329999999999998</v>
      </c>
      <c r="AI38">
        <v>19.34</v>
      </c>
      <c r="AJ38">
        <v>23.21</v>
      </c>
      <c r="AK38">
        <v>18</v>
      </c>
      <c r="AL38">
        <v>7</v>
      </c>
    </row>
    <row r="39" spans="1:38">
      <c r="A39" t="s">
        <v>81</v>
      </c>
      <c r="B39" s="35">
        <v>129.76</v>
      </c>
      <c r="C39" s="35">
        <v>86.22</v>
      </c>
      <c r="D39" s="94">
        <f t="shared" si="0"/>
        <v>76</v>
      </c>
      <c r="E39" s="35"/>
      <c r="F39" s="35"/>
      <c r="G39" s="35"/>
      <c r="H39" s="35"/>
      <c r="I39" s="35"/>
      <c r="J39" s="38">
        <v>4.17</v>
      </c>
      <c r="K39" s="38">
        <v>4.17</v>
      </c>
      <c r="L39" s="38">
        <v>4.28</v>
      </c>
      <c r="M39">
        <v>114.33</v>
      </c>
      <c r="N39">
        <v>132.66</v>
      </c>
      <c r="O39">
        <v>99.59</v>
      </c>
      <c r="P39">
        <v>0</v>
      </c>
      <c r="Q39">
        <v>17.010000000000002</v>
      </c>
      <c r="R39" s="94">
        <v>25.34</v>
      </c>
      <c r="S39" s="94">
        <v>25.33</v>
      </c>
      <c r="T39" s="94">
        <v>25.33</v>
      </c>
      <c r="U39">
        <v>0.98</v>
      </c>
      <c r="V39">
        <v>39.869999999999997</v>
      </c>
      <c r="W39">
        <v>1.38</v>
      </c>
      <c r="X39">
        <v>24.49</v>
      </c>
      <c r="Y39">
        <v>8.17</v>
      </c>
      <c r="Z39">
        <v>8.17</v>
      </c>
      <c r="AA39">
        <v>26.04</v>
      </c>
      <c r="AB39">
        <v>5.21</v>
      </c>
      <c r="AC39">
        <v>14</v>
      </c>
      <c r="AD39">
        <v>7</v>
      </c>
      <c r="AE39">
        <v>12</v>
      </c>
      <c r="AF39">
        <v>6</v>
      </c>
      <c r="AG39">
        <v>6.67</v>
      </c>
      <c r="AH39">
        <v>18.329999999999998</v>
      </c>
      <c r="AI39">
        <v>18.34</v>
      </c>
      <c r="AJ39">
        <v>23.21</v>
      </c>
      <c r="AK39">
        <v>21</v>
      </c>
      <c r="AL39">
        <v>9</v>
      </c>
    </row>
    <row r="40" spans="1:38">
      <c r="A40" t="s">
        <v>82</v>
      </c>
      <c r="B40" s="35">
        <v>129.76</v>
      </c>
      <c r="C40" s="35">
        <v>86.22</v>
      </c>
      <c r="D40" s="94">
        <f t="shared" si="0"/>
        <v>76</v>
      </c>
      <c r="E40" s="35"/>
      <c r="F40" s="35"/>
      <c r="G40" s="35"/>
      <c r="H40" s="35"/>
      <c r="I40" s="35"/>
      <c r="J40" s="38">
        <v>4.91</v>
      </c>
      <c r="K40" s="38">
        <v>4.91</v>
      </c>
      <c r="L40" s="38">
        <v>5.03</v>
      </c>
      <c r="M40">
        <v>114.33</v>
      </c>
      <c r="N40">
        <v>132.66</v>
      </c>
      <c r="O40">
        <v>99.59</v>
      </c>
      <c r="P40">
        <v>0</v>
      </c>
      <c r="Q40">
        <v>16.61</v>
      </c>
      <c r="R40" s="94">
        <v>25.34</v>
      </c>
      <c r="S40" s="94">
        <v>25.33</v>
      </c>
      <c r="T40" s="94">
        <v>25.33</v>
      </c>
      <c r="U40">
        <v>0.98</v>
      </c>
      <c r="V40">
        <v>48.74</v>
      </c>
      <c r="W40">
        <v>1.38</v>
      </c>
      <c r="X40">
        <v>22.99</v>
      </c>
      <c r="Y40">
        <v>7.67</v>
      </c>
      <c r="Z40">
        <v>7.67</v>
      </c>
      <c r="AA40">
        <v>27.13</v>
      </c>
      <c r="AB40">
        <v>5.42</v>
      </c>
      <c r="AC40">
        <v>16</v>
      </c>
      <c r="AD40">
        <v>8</v>
      </c>
      <c r="AE40">
        <v>13</v>
      </c>
      <c r="AF40">
        <v>6</v>
      </c>
      <c r="AG40">
        <v>6.67</v>
      </c>
      <c r="AH40">
        <v>16.670000000000002</v>
      </c>
      <c r="AI40">
        <v>16.66</v>
      </c>
      <c r="AJ40">
        <v>23.21</v>
      </c>
      <c r="AK40">
        <v>25</v>
      </c>
      <c r="AL40">
        <v>10</v>
      </c>
    </row>
    <row r="41" spans="1:38">
      <c r="A41" t="s">
        <v>83</v>
      </c>
      <c r="B41" s="35">
        <v>129.76</v>
      </c>
      <c r="C41" s="35">
        <v>86.22</v>
      </c>
      <c r="D41" s="94">
        <f t="shared" si="0"/>
        <v>77</v>
      </c>
      <c r="E41" s="35"/>
      <c r="F41" s="35"/>
      <c r="G41" s="35"/>
      <c r="H41" s="35"/>
      <c r="I41" s="35"/>
      <c r="J41" s="38">
        <v>6.58</v>
      </c>
      <c r="K41" s="38">
        <v>6.58</v>
      </c>
      <c r="L41" s="38">
        <v>6.74</v>
      </c>
      <c r="M41">
        <v>114.33</v>
      </c>
      <c r="N41">
        <v>132.66</v>
      </c>
      <c r="O41">
        <v>99.59</v>
      </c>
      <c r="P41">
        <v>0</v>
      </c>
      <c r="Q41">
        <v>17.809999999999999</v>
      </c>
      <c r="R41" s="94">
        <v>25.66</v>
      </c>
      <c r="S41" s="94">
        <v>25.67</v>
      </c>
      <c r="T41" s="94">
        <v>25.67</v>
      </c>
      <c r="U41">
        <v>0.98</v>
      </c>
      <c r="V41">
        <v>60.24</v>
      </c>
      <c r="W41">
        <v>1.38</v>
      </c>
      <c r="X41">
        <v>21.49</v>
      </c>
      <c r="Y41">
        <v>7.17</v>
      </c>
      <c r="Z41">
        <v>7.17</v>
      </c>
      <c r="AA41">
        <v>35.82</v>
      </c>
      <c r="AB41">
        <v>7.16</v>
      </c>
      <c r="AC41">
        <v>18</v>
      </c>
      <c r="AD41">
        <v>9</v>
      </c>
      <c r="AE41">
        <v>13</v>
      </c>
      <c r="AF41">
        <v>7</v>
      </c>
      <c r="AG41">
        <v>6.67</v>
      </c>
      <c r="AH41">
        <v>18.329999999999998</v>
      </c>
      <c r="AI41">
        <v>18.34</v>
      </c>
      <c r="AJ41">
        <v>23.21</v>
      </c>
      <c r="AK41">
        <v>28</v>
      </c>
      <c r="AL41">
        <v>12</v>
      </c>
    </row>
    <row r="42" spans="1:38">
      <c r="A42" t="s">
        <v>84</v>
      </c>
      <c r="B42" s="35">
        <v>129.76</v>
      </c>
      <c r="C42" s="35">
        <v>86.22</v>
      </c>
      <c r="D42" s="94">
        <f t="shared" si="0"/>
        <v>77</v>
      </c>
      <c r="E42" s="35"/>
      <c r="F42" s="35"/>
      <c r="G42" s="35"/>
      <c r="H42" s="35"/>
      <c r="I42" s="35"/>
      <c r="J42" s="38">
        <v>8.43</v>
      </c>
      <c r="K42" s="38">
        <v>8.43</v>
      </c>
      <c r="L42" s="38">
        <v>8.64</v>
      </c>
      <c r="M42">
        <v>114.33</v>
      </c>
      <c r="N42">
        <v>132.66</v>
      </c>
      <c r="O42">
        <v>99.59</v>
      </c>
      <c r="P42">
        <v>0</v>
      </c>
      <c r="Q42">
        <v>17.61</v>
      </c>
      <c r="R42" s="94">
        <v>25.66</v>
      </c>
      <c r="S42" s="94">
        <v>25.67</v>
      </c>
      <c r="T42" s="94">
        <v>25.67</v>
      </c>
      <c r="U42">
        <v>0.98</v>
      </c>
      <c r="V42">
        <v>56.53</v>
      </c>
      <c r="W42">
        <v>1.38</v>
      </c>
      <c r="X42">
        <v>20.51</v>
      </c>
      <c r="Y42">
        <v>6.83</v>
      </c>
      <c r="Z42">
        <v>6.83</v>
      </c>
      <c r="AA42">
        <v>49.02</v>
      </c>
      <c r="AB42">
        <v>9.8000000000000007</v>
      </c>
      <c r="AC42">
        <v>22</v>
      </c>
      <c r="AD42">
        <v>11</v>
      </c>
      <c r="AE42">
        <v>15</v>
      </c>
      <c r="AF42">
        <v>7</v>
      </c>
      <c r="AG42">
        <v>6.67</v>
      </c>
      <c r="AH42">
        <v>17.670000000000002</v>
      </c>
      <c r="AI42">
        <v>17.66</v>
      </c>
      <c r="AJ42">
        <v>22.21</v>
      </c>
      <c r="AK42">
        <v>32</v>
      </c>
      <c r="AL42">
        <v>13</v>
      </c>
    </row>
    <row r="43" spans="1:38">
      <c r="A43" t="s">
        <v>85</v>
      </c>
      <c r="B43" s="35">
        <v>129.76</v>
      </c>
      <c r="C43" s="35">
        <v>86.22</v>
      </c>
      <c r="D43" s="94">
        <f t="shared" si="0"/>
        <v>77</v>
      </c>
      <c r="E43" s="35"/>
      <c r="F43" s="35"/>
      <c r="G43" s="35"/>
      <c r="H43" s="35"/>
      <c r="I43" s="35"/>
      <c r="J43" s="38">
        <v>6.96</v>
      </c>
      <c r="K43" s="38">
        <v>6.96</v>
      </c>
      <c r="L43" s="38">
        <v>7.13</v>
      </c>
      <c r="M43">
        <v>105.89</v>
      </c>
      <c r="N43">
        <v>132.66</v>
      </c>
      <c r="O43">
        <v>99.59</v>
      </c>
      <c r="P43">
        <v>0</v>
      </c>
      <c r="Q43">
        <v>17.41</v>
      </c>
      <c r="R43" s="94">
        <v>25.66</v>
      </c>
      <c r="S43" s="94">
        <v>25.67</v>
      </c>
      <c r="T43" s="94">
        <v>25.67</v>
      </c>
      <c r="U43">
        <v>0.98</v>
      </c>
      <c r="V43">
        <v>60.43</v>
      </c>
      <c r="W43">
        <v>1.38</v>
      </c>
      <c r="X43">
        <v>32.51</v>
      </c>
      <c r="Y43">
        <v>10.83</v>
      </c>
      <c r="Z43">
        <v>10.83</v>
      </c>
      <c r="AA43">
        <v>61.29</v>
      </c>
      <c r="AB43">
        <v>12.26</v>
      </c>
      <c r="AC43">
        <v>27</v>
      </c>
      <c r="AD43">
        <v>14</v>
      </c>
      <c r="AE43">
        <v>17</v>
      </c>
      <c r="AF43">
        <v>9</v>
      </c>
      <c r="AG43">
        <v>6.67</v>
      </c>
      <c r="AH43">
        <v>20.329999999999998</v>
      </c>
      <c r="AI43">
        <v>20.34</v>
      </c>
      <c r="AJ43">
        <v>21.7</v>
      </c>
      <c r="AK43">
        <v>35</v>
      </c>
      <c r="AL43">
        <v>15</v>
      </c>
    </row>
    <row r="44" spans="1:38">
      <c r="A44" t="s">
        <v>86</v>
      </c>
      <c r="B44" s="35">
        <v>129.76</v>
      </c>
      <c r="C44" s="35">
        <v>86.22</v>
      </c>
      <c r="D44" s="94">
        <f t="shared" si="0"/>
        <v>78</v>
      </c>
      <c r="E44" s="35"/>
      <c r="F44" s="35"/>
      <c r="G44" s="35"/>
      <c r="H44" s="35"/>
      <c r="I44" s="35"/>
      <c r="J44" s="38">
        <v>7.66</v>
      </c>
      <c r="K44" s="38">
        <v>7.66</v>
      </c>
      <c r="L44" s="38">
        <v>7.85</v>
      </c>
      <c r="M44">
        <v>97.45</v>
      </c>
      <c r="N44">
        <v>132.66</v>
      </c>
      <c r="O44">
        <v>99.59</v>
      </c>
      <c r="P44">
        <v>0</v>
      </c>
      <c r="Q44">
        <v>16.61</v>
      </c>
      <c r="R44" s="94">
        <v>26</v>
      </c>
      <c r="S44" s="94">
        <v>26</v>
      </c>
      <c r="T44" s="94">
        <v>26</v>
      </c>
      <c r="U44">
        <v>0.98</v>
      </c>
      <c r="V44">
        <v>63.36</v>
      </c>
      <c r="W44">
        <v>1.38</v>
      </c>
      <c r="X44">
        <v>31.5</v>
      </c>
      <c r="Y44">
        <v>10.5</v>
      </c>
      <c r="Z44">
        <v>10.5</v>
      </c>
      <c r="AA44">
        <v>78.569999999999993</v>
      </c>
      <c r="AB44">
        <v>15.71</v>
      </c>
      <c r="AC44">
        <v>30</v>
      </c>
      <c r="AD44">
        <v>16</v>
      </c>
      <c r="AE44">
        <v>20</v>
      </c>
      <c r="AF44">
        <v>10</v>
      </c>
      <c r="AG44">
        <v>6.67</v>
      </c>
      <c r="AH44">
        <v>19.670000000000002</v>
      </c>
      <c r="AI44">
        <v>19.66</v>
      </c>
      <c r="AJ44">
        <v>21.7</v>
      </c>
      <c r="AK44">
        <v>39</v>
      </c>
      <c r="AL44">
        <v>16</v>
      </c>
    </row>
    <row r="45" spans="1:38">
      <c r="A45" t="s">
        <v>87</v>
      </c>
      <c r="B45" s="35">
        <v>129.76</v>
      </c>
      <c r="C45" s="35">
        <v>86.22</v>
      </c>
      <c r="D45" s="94">
        <f t="shared" si="0"/>
        <v>78</v>
      </c>
      <c r="E45" s="35"/>
      <c r="F45" s="35"/>
      <c r="G45" s="35"/>
      <c r="H45" s="35"/>
      <c r="I45" s="35"/>
      <c r="J45" s="38">
        <v>7.89</v>
      </c>
      <c r="K45" s="38">
        <v>7.89</v>
      </c>
      <c r="L45" s="38">
        <v>8.09</v>
      </c>
      <c r="M45">
        <v>114.33</v>
      </c>
      <c r="N45">
        <v>132.66</v>
      </c>
      <c r="O45">
        <v>99.59</v>
      </c>
      <c r="P45">
        <v>0</v>
      </c>
      <c r="Q45">
        <v>19.41</v>
      </c>
      <c r="R45" s="94">
        <v>26</v>
      </c>
      <c r="S45" s="94">
        <v>26</v>
      </c>
      <c r="T45" s="94">
        <v>26</v>
      </c>
      <c r="U45">
        <v>0.98</v>
      </c>
      <c r="V45">
        <v>70.180000000000007</v>
      </c>
      <c r="W45">
        <v>1.38</v>
      </c>
      <c r="X45">
        <v>30</v>
      </c>
      <c r="Y45">
        <v>10</v>
      </c>
      <c r="Z45">
        <v>10</v>
      </c>
      <c r="AA45">
        <v>99.07</v>
      </c>
      <c r="AB45">
        <v>19.809999999999999</v>
      </c>
      <c r="AC45">
        <v>37</v>
      </c>
      <c r="AD45">
        <v>21</v>
      </c>
      <c r="AE45">
        <v>22</v>
      </c>
      <c r="AF45">
        <v>11</v>
      </c>
      <c r="AG45">
        <v>6.67</v>
      </c>
      <c r="AH45">
        <v>19</v>
      </c>
      <c r="AI45">
        <v>19</v>
      </c>
      <c r="AJ45">
        <v>21.7</v>
      </c>
      <c r="AK45">
        <v>42</v>
      </c>
      <c r="AL45">
        <v>18</v>
      </c>
    </row>
    <row r="46" spans="1:38">
      <c r="A46" t="s">
        <v>88</v>
      </c>
      <c r="B46" s="35">
        <v>129.76</v>
      </c>
      <c r="C46" s="35">
        <v>86.22</v>
      </c>
      <c r="D46" s="94">
        <f t="shared" si="0"/>
        <v>78</v>
      </c>
      <c r="E46" s="35"/>
      <c r="F46" s="35"/>
      <c r="G46" s="35"/>
      <c r="H46" s="35"/>
      <c r="I46" s="35"/>
      <c r="J46" s="38">
        <v>8.57</v>
      </c>
      <c r="K46" s="38">
        <v>8.57</v>
      </c>
      <c r="L46" s="38">
        <v>8.7899999999999991</v>
      </c>
      <c r="M46">
        <v>114.33</v>
      </c>
      <c r="N46">
        <v>132.66</v>
      </c>
      <c r="O46">
        <v>99.59</v>
      </c>
      <c r="P46">
        <v>0</v>
      </c>
      <c r="Q46">
        <v>19.21</v>
      </c>
      <c r="R46" s="94">
        <v>26</v>
      </c>
      <c r="S46" s="94">
        <v>26</v>
      </c>
      <c r="T46" s="94">
        <v>26</v>
      </c>
      <c r="U46">
        <v>0.98</v>
      </c>
      <c r="V46">
        <v>77.98</v>
      </c>
      <c r="W46">
        <v>1.38</v>
      </c>
      <c r="X46">
        <v>28.5</v>
      </c>
      <c r="Y46">
        <v>9.5</v>
      </c>
      <c r="Z46">
        <v>9.5</v>
      </c>
      <c r="AA46">
        <v>121.05</v>
      </c>
      <c r="AB46">
        <v>24.21</v>
      </c>
      <c r="AC46">
        <v>42</v>
      </c>
      <c r="AD46">
        <v>25</v>
      </c>
      <c r="AE46">
        <v>24</v>
      </c>
      <c r="AF46">
        <v>12</v>
      </c>
      <c r="AG46">
        <v>6.67</v>
      </c>
      <c r="AH46">
        <v>18.670000000000002</v>
      </c>
      <c r="AI46">
        <v>18.66</v>
      </c>
      <c r="AJ46">
        <v>21.19</v>
      </c>
      <c r="AK46">
        <v>46</v>
      </c>
      <c r="AL46">
        <v>19</v>
      </c>
    </row>
    <row r="47" spans="1:38">
      <c r="A47" t="s">
        <v>89</v>
      </c>
      <c r="B47" s="35">
        <v>120.72</v>
      </c>
      <c r="C47" s="35">
        <v>75.790000000000006</v>
      </c>
      <c r="D47" s="94">
        <f t="shared" si="0"/>
        <v>78</v>
      </c>
      <c r="E47" s="35"/>
      <c r="F47" s="35"/>
      <c r="G47" s="35"/>
      <c r="H47" s="35"/>
      <c r="I47" s="35"/>
      <c r="J47" s="38">
        <v>9.8000000000000007</v>
      </c>
      <c r="K47" s="38">
        <v>9.8000000000000007</v>
      </c>
      <c r="L47" s="38">
        <v>10.050000000000001</v>
      </c>
      <c r="M47">
        <v>114.33</v>
      </c>
      <c r="N47">
        <v>132.66</v>
      </c>
      <c r="O47">
        <v>99.59</v>
      </c>
      <c r="P47">
        <v>0</v>
      </c>
      <c r="Q47">
        <v>19.010000000000002</v>
      </c>
      <c r="R47" s="94">
        <v>26</v>
      </c>
      <c r="S47" s="94">
        <v>26</v>
      </c>
      <c r="T47" s="94">
        <v>26</v>
      </c>
      <c r="U47">
        <v>1.02</v>
      </c>
      <c r="V47">
        <v>80.900000000000006</v>
      </c>
      <c r="W47">
        <v>1.42</v>
      </c>
      <c r="X47">
        <v>27.49</v>
      </c>
      <c r="Y47">
        <v>9.17</v>
      </c>
      <c r="Z47">
        <v>9.17</v>
      </c>
      <c r="AA47">
        <v>150.33000000000001</v>
      </c>
      <c r="AB47">
        <v>30.06</v>
      </c>
      <c r="AC47">
        <v>55</v>
      </c>
      <c r="AD47">
        <v>28</v>
      </c>
      <c r="AE47">
        <v>43</v>
      </c>
      <c r="AF47">
        <v>22</v>
      </c>
      <c r="AG47">
        <v>6.67</v>
      </c>
      <c r="AH47">
        <v>18.670000000000002</v>
      </c>
      <c r="AI47">
        <v>18.66</v>
      </c>
      <c r="AJ47">
        <v>20.69</v>
      </c>
      <c r="AK47">
        <v>84</v>
      </c>
      <c r="AL47">
        <v>36</v>
      </c>
    </row>
    <row r="48" spans="1:38">
      <c r="A48" t="s">
        <v>90</v>
      </c>
      <c r="B48" s="35">
        <v>120.72</v>
      </c>
      <c r="C48" s="35">
        <v>75.790000000000006</v>
      </c>
      <c r="D48" s="94">
        <f t="shared" si="0"/>
        <v>81</v>
      </c>
      <c r="E48" s="35"/>
      <c r="F48" s="35"/>
      <c r="G48" s="35"/>
      <c r="H48" s="35"/>
      <c r="I48" s="35"/>
      <c r="J48" s="38">
        <v>10.78</v>
      </c>
      <c r="K48" s="38">
        <v>10.78</v>
      </c>
      <c r="L48" s="38">
        <v>11.05</v>
      </c>
      <c r="M48">
        <v>114.33</v>
      </c>
      <c r="N48">
        <v>132.66</v>
      </c>
      <c r="O48">
        <v>99.59</v>
      </c>
      <c r="P48">
        <v>0</v>
      </c>
      <c r="Q48">
        <v>18.41</v>
      </c>
      <c r="R48" s="94">
        <v>27</v>
      </c>
      <c r="S48" s="94">
        <v>27</v>
      </c>
      <c r="T48" s="94">
        <v>27</v>
      </c>
      <c r="U48">
        <v>1.02</v>
      </c>
      <c r="V48">
        <v>42.3</v>
      </c>
      <c r="W48">
        <v>1.42</v>
      </c>
      <c r="X48">
        <v>25.99</v>
      </c>
      <c r="Y48">
        <v>8.67</v>
      </c>
      <c r="Z48">
        <v>8.67</v>
      </c>
      <c r="AA48">
        <v>178.64</v>
      </c>
      <c r="AB48">
        <v>35.729999999999997</v>
      </c>
      <c r="AC48">
        <v>61</v>
      </c>
      <c r="AD48">
        <v>31</v>
      </c>
      <c r="AE48">
        <v>50</v>
      </c>
      <c r="AF48">
        <v>25</v>
      </c>
      <c r="AG48">
        <v>6.67</v>
      </c>
      <c r="AH48">
        <v>18.670000000000002</v>
      </c>
      <c r="AI48">
        <v>18.66</v>
      </c>
      <c r="AJ48">
        <v>20.69</v>
      </c>
      <c r="AK48">
        <v>102</v>
      </c>
      <c r="AL48">
        <v>43</v>
      </c>
    </row>
    <row r="49" spans="1:38">
      <c r="A49" t="s">
        <v>91</v>
      </c>
      <c r="B49" s="35">
        <v>114.99</v>
      </c>
      <c r="C49" s="35">
        <v>75.790000000000006</v>
      </c>
      <c r="D49" s="94">
        <f t="shared" si="0"/>
        <v>81</v>
      </c>
      <c r="E49" s="35"/>
      <c r="F49" s="35"/>
      <c r="G49" s="35"/>
      <c r="H49" s="35"/>
      <c r="I49" s="35"/>
      <c r="J49" s="38">
        <v>12.4</v>
      </c>
      <c r="K49" s="38">
        <v>12.4</v>
      </c>
      <c r="L49" s="38">
        <v>12.7</v>
      </c>
      <c r="M49">
        <v>114.33</v>
      </c>
      <c r="N49">
        <v>132.66</v>
      </c>
      <c r="O49">
        <v>99.59</v>
      </c>
      <c r="P49">
        <v>0</v>
      </c>
      <c r="Q49">
        <v>18.61</v>
      </c>
      <c r="R49" s="94">
        <v>27</v>
      </c>
      <c r="S49" s="94">
        <v>27</v>
      </c>
      <c r="T49" s="94">
        <v>27</v>
      </c>
      <c r="U49">
        <v>1.02</v>
      </c>
      <c r="V49">
        <v>44.93</v>
      </c>
      <c r="W49">
        <v>1.42</v>
      </c>
      <c r="X49">
        <v>25.01</v>
      </c>
      <c r="Y49">
        <v>8.33</v>
      </c>
      <c r="Z49">
        <v>8.33</v>
      </c>
      <c r="AA49">
        <v>187.25</v>
      </c>
      <c r="AB49">
        <v>37.450000000000003</v>
      </c>
      <c r="AC49">
        <v>73</v>
      </c>
      <c r="AD49">
        <v>34</v>
      </c>
      <c r="AE49">
        <v>53</v>
      </c>
      <c r="AF49">
        <v>27</v>
      </c>
      <c r="AG49">
        <v>7</v>
      </c>
      <c r="AH49">
        <v>18.670000000000002</v>
      </c>
      <c r="AI49">
        <v>18.66</v>
      </c>
      <c r="AJ49">
        <v>20.190000000000001</v>
      </c>
      <c r="AK49">
        <v>105</v>
      </c>
      <c r="AL49">
        <v>45</v>
      </c>
    </row>
    <row r="50" spans="1:38">
      <c r="A50" t="s">
        <v>92</v>
      </c>
      <c r="B50" s="35">
        <v>118.71</v>
      </c>
      <c r="C50" s="35">
        <v>75.790000000000006</v>
      </c>
      <c r="D50" s="94">
        <f t="shared" si="0"/>
        <v>81.5</v>
      </c>
      <c r="E50" s="35"/>
      <c r="F50" s="35"/>
      <c r="G50" s="35"/>
      <c r="H50" s="35"/>
      <c r="I50" s="35"/>
      <c r="J50" s="38">
        <v>12.55</v>
      </c>
      <c r="K50" s="38">
        <v>12.55</v>
      </c>
      <c r="L50" s="38">
        <v>12.86</v>
      </c>
      <c r="M50">
        <v>114.33</v>
      </c>
      <c r="N50">
        <v>132.66</v>
      </c>
      <c r="O50">
        <v>99.59</v>
      </c>
      <c r="P50">
        <v>0</v>
      </c>
      <c r="Q50">
        <v>18.010000000000002</v>
      </c>
      <c r="R50" s="94">
        <v>27.16</v>
      </c>
      <c r="S50" s="94">
        <v>27.17</v>
      </c>
      <c r="T50" s="94">
        <v>27.17</v>
      </c>
      <c r="U50">
        <v>1.02</v>
      </c>
      <c r="V50">
        <v>47.25</v>
      </c>
      <c r="W50">
        <v>1.42</v>
      </c>
      <c r="X50">
        <v>25.01</v>
      </c>
      <c r="Y50">
        <v>8.33</v>
      </c>
      <c r="Z50">
        <v>8.33</v>
      </c>
      <c r="AA50">
        <v>193.68</v>
      </c>
      <c r="AB50">
        <v>38.74</v>
      </c>
      <c r="AC50">
        <v>80</v>
      </c>
      <c r="AD50">
        <v>37</v>
      </c>
      <c r="AE50">
        <v>59</v>
      </c>
      <c r="AF50">
        <v>29</v>
      </c>
      <c r="AG50">
        <v>7</v>
      </c>
      <c r="AH50">
        <v>19.329999999999998</v>
      </c>
      <c r="AI50">
        <v>19.34</v>
      </c>
      <c r="AJ50">
        <v>20.190000000000001</v>
      </c>
      <c r="AK50">
        <v>119</v>
      </c>
      <c r="AL50">
        <v>51</v>
      </c>
    </row>
    <row r="51" spans="1:38">
      <c r="A51" t="s">
        <v>93</v>
      </c>
      <c r="B51" s="35">
        <v>113.07</v>
      </c>
      <c r="C51" s="35">
        <v>75.790000000000006</v>
      </c>
      <c r="D51" s="94">
        <f t="shared" si="0"/>
        <v>83</v>
      </c>
      <c r="E51" s="35"/>
      <c r="F51" s="35"/>
      <c r="G51" s="35"/>
      <c r="H51" s="35"/>
      <c r="I51" s="35"/>
      <c r="J51" s="38">
        <v>12.55</v>
      </c>
      <c r="K51" s="38">
        <v>12.55</v>
      </c>
      <c r="L51" s="38">
        <v>12.86</v>
      </c>
      <c r="M51">
        <v>69.709999999999994</v>
      </c>
      <c r="N51">
        <v>132.66</v>
      </c>
      <c r="O51">
        <v>80.3</v>
      </c>
      <c r="P51">
        <v>0</v>
      </c>
      <c r="Q51">
        <v>16.010000000000002</v>
      </c>
      <c r="R51" s="94">
        <v>27.66</v>
      </c>
      <c r="S51" s="94">
        <v>27.67</v>
      </c>
      <c r="T51" s="94">
        <v>27.67</v>
      </c>
      <c r="U51">
        <v>1.02</v>
      </c>
      <c r="V51">
        <v>49.11</v>
      </c>
      <c r="W51">
        <v>1.42</v>
      </c>
      <c r="X51">
        <v>22.5</v>
      </c>
      <c r="Y51">
        <v>7.5</v>
      </c>
      <c r="Z51">
        <v>7.5</v>
      </c>
      <c r="AA51">
        <v>194.56</v>
      </c>
      <c r="AB51">
        <v>38.909999999999997</v>
      </c>
      <c r="AC51">
        <v>80</v>
      </c>
      <c r="AD51">
        <v>37</v>
      </c>
      <c r="AE51">
        <v>43</v>
      </c>
      <c r="AF51">
        <v>22</v>
      </c>
      <c r="AG51">
        <v>6.67</v>
      </c>
      <c r="AH51">
        <v>19.329999999999998</v>
      </c>
      <c r="AI51">
        <v>19.34</v>
      </c>
      <c r="AJ51">
        <v>20.190000000000001</v>
      </c>
      <c r="AK51">
        <v>88</v>
      </c>
      <c r="AL51">
        <v>37</v>
      </c>
    </row>
    <row r="52" spans="1:38">
      <c r="A52" t="s">
        <v>94</v>
      </c>
      <c r="B52" s="35">
        <v>113.07</v>
      </c>
      <c r="C52" s="35">
        <v>75.790000000000006</v>
      </c>
      <c r="D52" s="94">
        <f t="shared" si="0"/>
        <v>83</v>
      </c>
      <c r="E52" s="35"/>
      <c r="F52" s="35"/>
      <c r="G52" s="35"/>
      <c r="H52" s="35"/>
      <c r="I52" s="35"/>
      <c r="J52" s="38">
        <v>12.55</v>
      </c>
      <c r="K52" s="38">
        <v>12.55</v>
      </c>
      <c r="L52" s="38">
        <v>12.86</v>
      </c>
      <c r="M52">
        <v>69.709999999999994</v>
      </c>
      <c r="N52">
        <v>132.66</v>
      </c>
      <c r="O52">
        <v>75.52</v>
      </c>
      <c r="P52">
        <v>0</v>
      </c>
      <c r="Q52">
        <v>15.81</v>
      </c>
      <c r="R52" s="94">
        <v>27.66</v>
      </c>
      <c r="S52" s="94">
        <v>27.67</v>
      </c>
      <c r="T52" s="94">
        <v>27.67</v>
      </c>
      <c r="U52">
        <v>1.02</v>
      </c>
      <c r="V52">
        <v>51.14</v>
      </c>
      <c r="W52">
        <v>1.42</v>
      </c>
      <c r="X52">
        <v>22.5</v>
      </c>
      <c r="Y52">
        <v>7.5</v>
      </c>
      <c r="Z52">
        <v>7.5</v>
      </c>
      <c r="AA52">
        <v>196.13</v>
      </c>
      <c r="AB52">
        <v>39.22</v>
      </c>
      <c r="AC52">
        <v>80</v>
      </c>
      <c r="AD52">
        <v>38</v>
      </c>
      <c r="AE52">
        <v>45</v>
      </c>
      <c r="AF52">
        <v>23</v>
      </c>
      <c r="AG52">
        <v>6.67</v>
      </c>
      <c r="AH52">
        <v>20</v>
      </c>
      <c r="AI52">
        <v>20</v>
      </c>
      <c r="AJ52">
        <v>21.19</v>
      </c>
      <c r="AK52">
        <v>88</v>
      </c>
      <c r="AL52">
        <v>37</v>
      </c>
    </row>
    <row r="53" spans="1:38">
      <c r="A53" t="s">
        <v>95</v>
      </c>
      <c r="B53" s="35">
        <v>113.07</v>
      </c>
      <c r="C53" s="35">
        <v>75.790000000000006</v>
      </c>
      <c r="D53" s="94">
        <f t="shared" si="0"/>
        <v>83</v>
      </c>
      <c r="E53" s="35"/>
      <c r="F53" s="35"/>
      <c r="G53" s="35"/>
      <c r="H53" s="35"/>
      <c r="I53" s="35"/>
      <c r="J53" s="38">
        <v>12.55</v>
      </c>
      <c r="K53" s="38">
        <v>12.55</v>
      </c>
      <c r="L53" s="38">
        <v>12.86</v>
      </c>
      <c r="M53">
        <v>69.709999999999994</v>
      </c>
      <c r="N53">
        <v>132.66</v>
      </c>
      <c r="O53">
        <v>66.91</v>
      </c>
      <c r="P53">
        <v>0</v>
      </c>
      <c r="Q53">
        <v>15.61</v>
      </c>
      <c r="R53" s="94">
        <v>27.66</v>
      </c>
      <c r="S53" s="94">
        <v>27.67</v>
      </c>
      <c r="T53" s="94">
        <v>27.67</v>
      </c>
      <c r="U53">
        <v>1.02</v>
      </c>
      <c r="V53">
        <v>52.84</v>
      </c>
      <c r="W53">
        <v>1.42</v>
      </c>
      <c r="X53">
        <v>22.5</v>
      </c>
      <c r="Y53">
        <v>7.5</v>
      </c>
      <c r="Z53">
        <v>7.5</v>
      </c>
      <c r="AA53">
        <v>212.5</v>
      </c>
      <c r="AB53">
        <v>42.5</v>
      </c>
      <c r="AC53">
        <v>87</v>
      </c>
      <c r="AD53">
        <v>39</v>
      </c>
      <c r="AE53">
        <v>47</v>
      </c>
      <c r="AF53">
        <v>23</v>
      </c>
      <c r="AG53">
        <v>6.67</v>
      </c>
      <c r="AH53">
        <v>20</v>
      </c>
      <c r="AI53">
        <v>20</v>
      </c>
      <c r="AJ53">
        <v>21.19</v>
      </c>
      <c r="AK53">
        <v>98</v>
      </c>
      <c r="AL53">
        <v>42</v>
      </c>
    </row>
    <row r="54" spans="1:38">
      <c r="A54" t="s">
        <v>96</v>
      </c>
      <c r="B54" s="35">
        <v>113.07</v>
      </c>
      <c r="C54" s="35">
        <v>75.790000000000006</v>
      </c>
      <c r="D54" s="94">
        <f t="shared" si="0"/>
        <v>83</v>
      </c>
      <c r="E54" s="35"/>
      <c r="F54" s="35"/>
      <c r="G54" s="35"/>
      <c r="H54" s="35"/>
      <c r="I54" s="35"/>
      <c r="J54" s="38">
        <v>12.55</v>
      </c>
      <c r="K54" s="38">
        <v>12.55</v>
      </c>
      <c r="L54" s="38">
        <v>12.86</v>
      </c>
      <c r="M54">
        <v>69.709999999999994</v>
      </c>
      <c r="N54">
        <v>132.66</v>
      </c>
      <c r="O54">
        <v>66.91</v>
      </c>
      <c r="P54">
        <v>0</v>
      </c>
      <c r="Q54">
        <v>15.41</v>
      </c>
      <c r="R54" s="94">
        <v>27.66</v>
      </c>
      <c r="S54" s="94">
        <v>27.67</v>
      </c>
      <c r="T54" s="94">
        <v>27.67</v>
      </c>
      <c r="U54">
        <v>1.02</v>
      </c>
      <c r="V54">
        <v>53.95</v>
      </c>
      <c r="W54">
        <v>1.42</v>
      </c>
      <c r="X54">
        <v>22.5</v>
      </c>
      <c r="Y54">
        <v>7.5</v>
      </c>
      <c r="Z54">
        <v>7.5</v>
      </c>
      <c r="AA54">
        <v>220.83</v>
      </c>
      <c r="AB54">
        <v>44.17</v>
      </c>
      <c r="AC54">
        <v>88</v>
      </c>
      <c r="AD54">
        <v>39</v>
      </c>
      <c r="AE54">
        <v>49</v>
      </c>
      <c r="AF54">
        <v>25</v>
      </c>
      <c r="AG54">
        <v>6.67</v>
      </c>
      <c r="AH54">
        <v>20.67</v>
      </c>
      <c r="AI54">
        <v>20.66</v>
      </c>
      <c r="AJ54">
        <v>21.7</v>
      </c>
      <c r="AK54">
        <v>105</v>
      </c>
      <c r="AL54">
        <v>45</v>
      </c>
    </row>
    <row r="55" spans="1:38">
      <c r="A55" t="s">
        <v>97</v>
      </c>
      <c r="B55" s="35">
        <v>113.07</v>
      </c>
      <c r="C55" s="35">
        <v>75.790000000000006</v>
      </c>
      <c r="D55" s="94">
        <f t="shared" si="0"/>
        <v>83</v>
      </c>
      <c r="E55" s="35"/>
      <c r="F55" s="35"/>
      <c r="G55" s="35"/>
      <c r="H55" s="35"/>
      <c r="I55" s="35"/>
      <c r="J55" s="38">
        <v>12.55</v>
      </c>
      <c r="K55" s="38">
        <v>12.55</v>
      </c>
      <c r="L55" s="38">
        <v>12.86</v>
      </c>
      <c r="M55">
        <v>69.709999999999994</v>
      </c>
      <c r="N55">
        <v>132.66</v>
      </c>
      <c r="O55">
        <v>52.57</v>
      </c>
      <c r="P55">
        <v>0</v>
      </c>
      <c r="Q55">
        <v>15.41</v>
      </c>
      <c r="R55" s="94">
        <v>27.66</v>
      </c>
      <c r="S55" s="94">
        <v>27.67</v>
      </c>
      <c r="T55" s="94">
        <v>27.67</v>
      </c>
      <c r="U55">
        <v>1.06</v>
      </c>
      <c r="V55">
        <v>54.44</v>
      </c>
      <c r="W55">
        <v>1.47</v>
      </c>
      <c r="X55">
        <v>22.5</v>
      </c>
      <c r="Y55">
        <v>7.5</v>
      </c>
      <c r="Z55">
        <v>7.5</v>
      </c>
      <c r="AA55">
        <v>220.83</v>
      </c>
      <c r="AB55">
        <v>44.17</v>
      </c>
      <c r="AC55">
        <v>92</v>
      </c>
      <c r="AD55">
        <v>41</v>
      </c>
      <c r="AE55">
        <v>47</v>
      </c>
      <c r="AF55">
        <v>23</v>
      </c>
      <c r="AG55">
        <v>6.67</v>
      </c>
      <c r="AH55">
        <v>20.67</v>
      </c>
      <c r="AI55">
        <v>20.66</v>
      </c>
      <c r="AJ55">
        <v>21.7</v>
      </c>
      <c r="AK55">
        <v>116</v>
      </c>
      <c r="AL55">
        <v>49</v>
      </c>
    </row>
    <row r="56" spans="1:38">
      <c r="A56" t="s">
        <v>98</v>
      </c>
      <c r="B56" s="35">
        <v>113.07</v>
      </c>
      <c r="C56" s="35">
        <v>75.790000000000006</v>
      </c>
      <c r="D56" s="94">
        <f t="shared" si="0"/>
        <v>83</v>
      </c>
      <c r="E56" s="35"/>
      <c r="F56" s="35"/>
      <c r="G56" s="35"/>
      <c r="H56" s="35"/>
      <c r="I56" s="35"/>
      <c r="J56" s="38">
        <v>12.55</v>
      </c>
      <c r="K56" s="38">
        <v>12.55</v>
      </c>
      <c r="L56" s="38">
        <v>12.86</v>
      </c>
      <c r="M56">
        <v>69.709999999999994</v>
      </c>
      <c r="N56">
        <v>132.66</v>
      </c>
      <c r="O56">
        <v>52.57</v>
      </c>
      <c r="P56">
        <v>0</v>
      </c>
      <c r="Q56">
        <v>15.61</v>
      </c>
      <c r="R56" s="94">
        <v>27.66</v>
      </c>
      <c r="S56" s="94">
        <v>27.67</v>
      </c>
      <c r="T56" s="94">
        <v>27.67</v>
      </c>
      <c r="U56">
        <v>1.06</v>
      </c>
      <c r="V56">
        <v>60.37</v>
      </c>
      <c r="W56">
        <v>1.47</v>
      </c>
      <c r="X56">
        <v>22.5</v>
      </c>
      <c r="Y56">
        <v>7.5</v>
      </c>
      <c r="Z56">
        <v>7.5</v>
      </c>
      <c r="AA56">
        <v>220.83</v>
      </c>
      <c r="AB56">
        <v>44.17</v>
      </c>
      <c r="AC56">
        <v>92</v>
      </c>
      <c r="AD56">
        <v>40</v>
      </c>
      <c r="AE56">
        <v>47</v>
      </c>
      <c r="AF56">
        <v>23</v>
      </c>
      <c r="AG56">
        <v>6.67</v>
      </c>
      <c r="AH56">
        <v>20.67</v>
      </c>
      <c r="AI56">
        <v>20.66</v>
      </c>
      <c r="AJ56">
        <v>21.7</v>
      </c>
      <c r="AK56">
        <v>116</v>
      </c>
      <c r="AL56">
        <v>49</v>
      </c>
    </row>
    <row r="57" spans="1:38">
      <c r="A57" t="s">
        <v>99</v>
      </c>
      <c r="B57" s="35">
        <v>113.07</v>
      </c>
      <c r="C57" s="35">
        <v>75.790000000000006</v>
      </c>
      <c r="D57" s="94">
        <f t="shared" si="0"/>
        <v>83</v>
      </c>
      <c r="E57" s="35"/>
      <c r="F57" s="35"/>
      <c r="G57" s="35"/>
      <c r="H57" s="35"/>
      <c r="I57" s="35"/>
      <c r="J57" s="38">
        <v>12.5</v>
      </c>
      <c r="K57" s="38">
        <v>12.5</v>
      </c>
      <c r="L57" s="38">
        <v>12.82</v>
      </c>
      <c r="M57">
        <v>69.709999999999994</v>
      </c>
      <c r="N57">
        <v>132.66</v>
      </c>
      <c r="O57">
        <v>52.57</v>
      </c>
      <c r="P57">
        <v>0</v>
      </c>
      <c r="Q57">
        <v>15.61</v>
      </c>
      <c r="R57" s="94">
        <v>27.66</v>
      </c>
      <c r="S57" s="94">
        <v>27.67</v>
      </c>
      <c r="T57" s="94">
        <v>27.67</v>
      </c>
      <c r="U57">
        <v>1.06</v>
      </c>
      <c r="V57">
        <v>59.81</v>
      </c>
      <c r="W57">
        <v>1.47</v>
      </c>
      <c r="X57">
        <v>25.01</v>
      </c>
      <c r="Y57">
        <v>8.33</v>
      </c>
      <c r="Z57">
        <v>8.33</v>
      </c>
      <c r="AA57">
        <v>229.17</v>
      </c>
      <c r="AB57">
        <v>45.83</v>
      </c>
      <c r="AC57">
        <v>91</v>
      </c>
      <c r="AD57">
        <v>39</v>
      </c>
      <c r="AE57">
        <v>50</v>
      </c>
      <c r="AF57">
        <v>25</v>
      </c>
      <c r="AG57">
        <v>6.67</v>
      </c>
      <c r="AH57">
        <v>20.67</v>
      </c>
      <c r="AI57">
        <v>20.66</v>
      </c>
      <c r="AJ57">
        <v>21.7</v>
      </c>
      <c r="AK57">
        <v>109</v>
      </c>
      <c r="AL57">
        <v>46</v>
      </c>
    </row>
    <row r="58" spans="1:38">
      <c r="A58" t="s">
        <v>100</v>
      </c>
      <c r="B58" s="35">
        <v>113.07</v>
      </c>
      <c r="C58" s="35">
        <v>75.790000000000006</v>
      </c>
      <c r="D58" s="94">
        <f t="shared" si="0"/>
        <v>83</v>
      </c>
      <c r="E58" s="35"/>
      <c r="F58" s="35"/>
      <c r="G58" s="35"/>
      <c r="H58" s="35"/>
      <c r="I58" s="35"/>
      <c r="J58" s="38">
        <v>12.16</v>
      </c>
      <c r="K58" s="38">
        <v>12.16</v>
      </c>
      <c r="L58" s="38">
        <v>12.45</v>
      </c>
      <c r="M58">
        <v>69.709999999999994</v>
      </c>
      <c r="N58">
        <v>132.66</v>
      </c>
      <c r="O58">
        <v>52.57</v>
      </c>
      <c r="P58">
        <v>0</v>
      </c>
      <c r="Q58">
        <v>15.61</v>
      </c>
      <c r="R58" s="94">
        <v>27.66</v>
      </c>
      <c r="S58" s="94">
        <v>27.67</v>
      </c>
      <c r="T58" s="94">
        <v>27.67</v>
      </c>
      <c r="U58">
        <v>1.06</v>
      </c>
      <c r="V58">
        <v>58.6</v>
      </c>
      <c r="W58">
        <v>1.47</v>
      </c>
      <c r="X58">
        <v>25.99</v>
      </c>
      <c r="Y58">
        <v>8.67</v>
      </c>
      <c r="Z58">
        <v>8.67</v>
      </c>
      <c r="AA58">
        <v>229.17</v>
      </c>
      <c r="AB58">
        <v>45.83</v>
      </c>
      <c r="AC58">
        <v>91</v>
      </c>
      <c r="AD58">
        <v>38</v>
      </c>
      <c r="AE58">
        <v>49</v>
      </c>
      <c r="AF58">
        <v>24</v>
      </c>
      <c r="AG58">
        <v>7.33</v>
      </c>
      <c r="AH58">
        <v>21.33</v>
      </c>
      <c r="AI58">
        <v>21.34</v>
      </c>
      <c r="AJ58">
        <v>22.21</v>
      </c>
      <c r="AK58">
        <v>109</v>
      </c>
      <c r="AL58">
        <v>46</v>
      </c>
    </row>
    <row r="59" spans="1:38">
      <c r="A59" t="s">
        <v>101</v>
      </c>
      <c r="B59" s="35">
        <v>113.07</v>
      </c>
      <c r="C59" s="35">
        <v>75.790000000000006</v>
      </c>
      <c r="D59" s="94">
        <f t="shared" si="0"/>
        <v>83</v>
      </c>
      <c r="E59" s="35"/>
      <c r="F59" s="35"/>
      <c r="G59" s="35"/>
      <c r="H59" s="35"/>
      <c r="I59" s="35"/>
      <c r="J59" s="38">
        <v>11.63</v>
      </c>
      <c r="K59" s="38">
        <v>11.63</v>
      </c>
      <c r="L59" s="38">
        <v>11.92</v>
      </c>
      <c r="M59">
        <v>69.709999999999994</v>
      </c>
      <c r="N59">
        <v>132.66</v>
      </c>
      <c r="O59">
        <v>52.57</v>
      </c>
      <c r="P59">
        <v>0</v>
      </c>
      <c r="Q59">
        <v>17.41</v>
      </c>
      <c r="R59" s="94">
        <v>27.66</v>
      </c>
      <c r="S59" s="94">
        <v>27.67</v>
      </c>
      <c r="T59" s="94">
        <v>27.67</v>
      </c>
      <c r="U59">
        <v>1.06</v>
      </c>
      <c r="V59">
        <v>49.43</v>
      </c>
      <c r="W59">
        <v>1.47</v>
      </c>
      <c r="X59">
        <v>28.01</v>
      </c>
      <c r="Y59">
        <v>9.33</v>
      </c>
      <c r="Z59">
        <v>9.33</v>
      </c>
      <c r="AA59">
        <v>229.17</v>
      </c>
      <c r="AB59">
        <v>45.83</v>
      </c>
      <c r="AC59">
        <v>86</v>
      </c>
      <c r="AD59">
        <v>37</v>
      </c>
      <c r="AE59">
        <v>52</v>
      </c>
      <c r="AF59">
        <v>26</v>
      </c>
      <c r="AG59">
        <v>10.33</v>
      </c>
      <c r="AH59">
        <v>22.33</v>
      </c>
      <c r="AI59">
        <v>22.34</v>
      </c>
      <c r="AJ59">
        <v>22.21</v>
      </c>
      <c r="AK59">
        <v>102</v>
      </c>
      <c r="AL59">
        <v>43</v>
      </c>
    </row>
    <row r="60" spans="1:38">
      <c r="A60" t="s">
        <v>102</v>
      </c>
      <c r="B60" s="35">
        <v>113.07</v>
      </c>
      <c r="C60" s="35">
        <v>75.790000000000006</v>
      </c>
      <c r="D60" s="94">
        <f t="shared" si="0"/>
        <v>83</v>
      </c>
      <c r="E60" s="35"/>
      <c r="F60" s="35"/>
      <c r="G60" s="35"/>
      <c r="H60" s="35"/>
      <c r="I60" s="35"/>
      <c r="J60" s="38">
        <v>11.12</v>
      </c>
      <c r="K60" s="38">
        <v>11.12</v>
      </c>
      <c r="L60" s="38">
        <v>11.39</v>
      </c>
      <c r="M60">
        <v>69.709999999999994</v>
      </c>
      <c r="N60">
        <v>132.66</v>
      </c>
      <c r="O60">
        <v>52.57</v>
      </c>
      <c r="P60">
        <v>0</v>
      </c>
      <c r="Q60">
        <v>17.21</v>
      </c>
      <c r="R60" s="94">
        <v>27.66</v>
      </c>
      <c r="S60" s="94">
        <v>27.67</v>
      </c>
      <c r="T60" s="94">
        <v>27.67</v>
      </c>
      <c r="U60">
        <v>1.06</v>
      </c>
      <c r="V60">
        <v>48.11</v>
      </c>
      <c r="W60">
        <v>1.47</v>
      </c>
      <c r="X60">
        <v>28.01</v>
      </c>
      <c r="Y60">
        <v>9.33</v>
      </c>
      <c r="Z60">
        <v>9.33</v>
      </c>
      <c r="AA60">
        <v>228.98</v>
      </c>
      <c r="AB60">
        <v>45.8</v>
      </c>
      <c r="AC60">
        <v>83</v>
      </c>
      <c r="AD60">
        <v>35</v>
      </c>
      <c r="AE60">
        <v>51</v>
      </c>
      <c r="AF60">
        <v>25</v>
      </c>
      <c r="AG60">
        <v>10.67</v>
      </c>
      <c r="AH60">
        <v>22.67</v>
      </c>
      <c r="AI60">
        <v>22.66</v>
      </c>
      <c r="AJ60">
        <v>22.21</v>
      </c>
      <c r="AK60">
        <v>102</v>
      </c>
      <c r="AL60">
        <v>43</v>
      </c>
    </row>
    <row r="61" spans="1:38">
      <c r="A61" t="s">
        <v>103</v>
      </c>
      <c r="B61" s="35">
        <v>113.07</v>
      </c>
      <c r="C61" s="35">
        <v>75.790000000000006</v>
      </c>
      <c r="D61" s="94">
        <f t="shared" si="0"/>
        <v>83</v>
      </c>
      <c r="E61" s="35"/>
      <c r="F61" s="35"/>
      <c r="G61" s="35"/>
      <c r="H61" s="35"/>
      <c r="I61" s="35"/>
      <c r="J61" s="38">
        <v>10.76</v>
      </c>
      <c r="K61" s="38">
        <v>10.76</v>
      </c>
      <c r="L61" s="38">
        <v>11.03</v>
      </c>
      <c r="M61">
        <v>69.709999999999994</v>
      </c>
      <c r="N61">
        <v>132.66</v>
      </c>
      <c r="O61">
        <v>52.57</v>
      </c>
      <c r="P61">
        <v>0</v>
      </c>
      <c r="Q61">
        <v>17.010000000000002</v>
      </c>
      <c r="R61" s="94">
        <v>27.66</v>
      </c>
      <c r="S61" s="94">
        <v>27.67</v>
      </c>
      <c r="T61" s="94">
        <v>27.67</v>
      </c>
      <c r="U61">
        <v>1.06</v>
      </c>
      <c r="V61">
        <v>45.79</v>
      </c>
      <c r="W61">
        <v>1.47</v>
      </c>
      <c r="X61">
        <v>28.99</v>
      </c>
      <c r="Y61">
        <v>9.67</v>
      </c>
      <c r="Z61">
        <v>9.67</v>
      </c>
      <c r="AA61">
        <v>217.84</v>
      </c>
      <c r="AB61">
        <v>43.57</v>
      </c>
      <c r="AC61">
        <v>73</v>
      </c>
      <c r="AD61">
        <v>33</v>
      </c>
      <c r="AE61">
        <v>43</v>
      </c>
      <c r="AF61">
        <v>22</v>
      </c>
      <c r="AG61">
        <v>11.33</v>
      </c>
      <c r="AH61">
        <v>23</v>
      </c>
      <c r="AI61">
        <v>23</v>
      </c>
      <c r="AJ61">
        <v>22.71</v>
      </c>
      <c r="AK61">
        <v>109</v>
      </c>
      <c r="AL61">
        <v>46</v>
      </c>
    </row>
    <row r="62" spans="1:38">
      <c r="A62" t="s">
        <v>104</v>
      </c>
      <c r="B62" s="35">
        <v>113.07</v>
      </c>
      <c r="C62" s="35">
        <v>75.790000000000006</v>
      </c>
      <c r="D62" s="94">
        <f t="shared" si="0"/>
        <v>83</v>
      </c>
      <c r="E62" s="35"/>
      <c r="F62" s="35"/>
      <c r="G62" s="35"/>
      <c r="H62" s="35"/>
      <c r="I62" s="35"/>
      <c r="J62" s="38">
        <v>9.89</v>
      </c>
      <c r="K62" s="38">
        <v>9.89</v>
      </c>
      <c r="L62" s="38">
        <v>10.14</v>
      </c>
      <c r="M62">
        <v>69.709999999999994</v>
      </c>
      <c r="N62">
        <v>132.66</v>
      </c>
      <c r="O62">
        <v>52.57</v>
      </c>
      <c r="P62">
        <v>0</v>
      </c>
      <c r="Q62">
        <v>16.809999999999999</v>
      </c>
      <c r="R62" s="94">
        <v>27.66</v>
      </c>
      <c r="S62" s="94">
        <v>27.67</v>
      </c>
      <c r="T62" s="94">
        <v>27.67</v>
      </c>
      <c r="U62">
        <v>1.06</v>
      </c>
      <c r="V62">
        <v>43.34</v>
      </c>
      <c r="W62">
        <v>1.47</v>
      </c>
      <c r="X62">
        <v>28.99</v>
      </c>
      <c r="Y62">
        <v>9.67</v>
      </c>
      <c r="Z62">
        <v>9.67</v>
      </c>
      <c r="AA62">
        <v>205.64</v>
      </c>
      <c r="AB62">
        <v>41.13</v>
      </c>
      <c r="AC62">
        <v>72</v>
      </c>
      <c r="AD62">
        <v>31</v>
      </c>
      <c r="AE62">
        <v>40</v>
      </c>
      <c r="AF62">
        <v>20</v>
      </c>
      <c r="AG62">
        <v>11.67</v>
      </c>
      <c r="AH62">
        <v>23.67</v>
      </c>
      <c r="AI62">
        <v>23.66</v>
      </c>
      <c r="AJ62">
        <v>23.21</v>
      </c>
      <c r="AK62">
        <v>105</v>
      </c>
      <c r="AL62">
        <v>45</v>
      </c>
    </row>
    <row r="63" spans="1:38">
      <c r="A63" t="s">
        <v>105</v>
      </c>
      <c r="B63" s="35">
        <v>113.07</v>
      </c>
      <c r="C63" s="35">
        <v>75.790000000000006</v>
      </c>
      <c r="D63" s="94">
        <f t="shared" si="0"/>
        <v>83.5</v>
      </c>
      <c r="E63" s="35"/>
      <c r="F63" s="35"/>
      <c r="G63" s="35"/>
      <c r="H63" s="35"/>
      <c r="I63" s="35"/>
      <c r="J63" s="38">
        <v>9.3800000000000008</v>
      </c>
      <c r="K63" s="38">
        <v>9.3800000000000008</v>
      </c>
      <c r="L63" s="38">
        <v>9.61</v>
      </c>
      <c r="M63">
        <v>69.709999999999994</v>
      </c>
      <c r="N63">
        <v>132.66</v>
      </c>
      <c r="O63">
        <v>52.57</v>
      </c>
      <c r="P63">
        <v>0</v>
      </c>
      <c r="Q63">
        <v>16.010000000000002</v>
      </c>
      <c r="R63" s="94">
        <v>27.84</v>
      </c>
      <c r="S63" s="94">
        <v>27.83</v>
      </c>
      <c r="T63" s="94">
        <v>27.83</v>
      </c>
      <c r="U63">
        <v>1.1399999999999999</v>
      </c>
      <c r="V63">
        <v>57.21</v>
      </c>
      <c r="W63">
        <v>1.52</v>
      </c>
      <c r="X63">
        <v>30</v>
      </c>
      <c r="Y63">
        <v>10</v>
      </c>
      <c r="Z63">
        <v>10</v>
      </c>
      <c r="AA63">
        <v>191.04</v>
      </c>
      <c r="AB63">
        <v>38.21</v>
      </c>
      <c r="AC63">
        <v>63</v>
      </c>
      <c r="AD63">
        <v>29</v>
      </c>
      <c r="AE63">
        <v>40</v>
      </c>
      <c r="AF63">
        <v>20</v>
      </c>
      <c r="AG63">
        <v>12.33</v>
      </c>
      <c r="AH63">
        <v>24</v>
      </c>
      <c r="AI63">
        <v>24</v>
      </c>
      <c r="AJ63">
        <v>23.21</v>
      </c>
      <c r="AK63">
        <v>95</v>
      </c>
      <c r="AL63">
        <v>40</v>
      </c>
    </row>
    <row r="64" spans="1:38">
      <c r="A64" t="s">
        <v>106</v>
      </c>
      <c r="B64" s="35">
        <v>113.07</v>
      </c>
      <c r="C64" s="35">
        <v>75.790000000000006</v>
      </c>
      <c r="D64" s="94">
        <f t="shared" si="0"/>
        <v>83.5</v>
      </c>
      <c r="E64" s="35"/>
      <c r="F64" s="35"/>
      <c r="G64" s="35"/>
      <c r="H64" s="35"/>
      <c r="I64" s="35"/>
      <c r="J64" s="38">
        <v>8.34</v>
      </c>
      <c r="K64" s="38">
        <v>8.34</v>
      </c>
      <c r="L64" s="38">
        <v>8.5399999999999991</v>
      </c>
      <c r="M64">
        <v>69.709999999999994</v>
      </c>
      <c r="N64">
        <v>132.66</v>
      </c>
      <c r="O64">
        <v>52.57</v>
      </c>
      <c r="P64">
        <v>0</v>
      </c>
      <c r="Q64">
        <v>15.61</v>
      </c>
      <c r="R64" s="94">
        <v>27.84</v>
      </c>
      <c r="S64" s="94">
        <v>27.83</v>
      </c>
      <c r="T64" s="94">
        <v>27.83</v>
      </c>
      <c r="U64">
        <v>1.1399999999999999</v>
      </c>
      <c r="V64">
        <v>54.44</v>
      </c>
      <c r="W64">
        <v>1.52</v>
      </c>
      <c r="X64">
        <v>31.01</v>
      </c>
      <c r="Y64">
        <v>10.33</v>
      </c>
      <c r="Z64">
        <v>10.33</v>
      </c>
      <c r="AA64">
        <v>179.01</v>
      </c>
      <c r="AB64">
        <v>35.799999999999997</v>
      </c>
      <c r="AC64">
        <v>57</v>
      </c>
      <c r="AD64">
        <v>26</v>
      </c>
      <c r="AE64">
        <v>37</v>
      </c>
      <c r="AF64">
        <v>19</v>
      </c>
      <c r="AG64">
        <v>12.33</v>
      </c>
      <c r="AH64">
        <v>24.33</v>
      </c>
      <c r="AI64">
        <v>24.34</v>
      </c>
      <c r="AJ64">
        <v>23.21</v>
      </c>
      <c r="AK64">
        <v>88</v>
      </c>
      <c r="AL64">
        <v>37</v>
      </c>
    </row>
    <row r="65" spans="1:38">
      <c r="A65" t="s">
        <v>107</v>
      </c>
      <c r="B65" s="35">
        <v>113.07</v>
      </c>
      <c r="C65" s="35">
        <v>75.790000000000006</v>
      </c>
      <c r="D65" s="94">
        <f t="shared" si="0"/>
        <v>83.5</v>
      </c>
      <c r="E65" s="35"/>
      <c r="F65" s="35"/>
      <c r="G65" s="35"/>
      <c r="H65" s="35"/>
      <c r="I65" s="35"/>
      <c r="J65" s="38">
        <v>7.47</v>
      </c>
      <c r="K65" s="38">
        <v>7.47</v>
      </c>
      <c r="L65" s="38">
        <v>7.65</v>
      </c>
      <c r="M65">
        <v>69.709999999999994</v>
      </c>
      <c r="N65">
        <v>132.66</v>
      </c>
      <c r="O65">
        <v>52.57</v>
      </c>
      <c r="P65">
        <v>0</v>
      </c>
      <c r="Q65">
        <v>14.01</v>
      </c>
      <c r="R65" s="94">
        <v>28.25</v>
      </c>
      <c r="S65" s="94">
        <v>27</v>
      </c>
      <c r="T65" s="94">
        <v>28.25</v>
      </c>
      <c r="U65">
        <v>1.1399999999999999</v>
      </c>
      <c r="V65">
        <v>52.31</v>
      </c>
      <c r="W65">
        <v>1.52</v>
      </c>
      <c r="X65">
        <v>34.01</v>
      </c>
      <c r="Y65">
        <v>11.33</v>
      </c>
      <c r="Z65">
        <v>11.33</v>
      </c>
      <c r="AA65">
        <v>163.13999999999999</v>
      </c>
      <c r="AB65">
        <v>32.630000000000003</v>
      </c>
      <c r="AC65">
        <v>53</v>
      </c>
      <c r="AD65">
        <v>23</v>
      </c>
      <c r="AE65">
        <v>30</v>
      </c>
      <c r="AF65">
        <v>15</v>
      </c>
      <c r="AG65">
        <v>12.67</v>
      </c>
      <c r="AH65">
        <v>24.67</v>
      </c>
      <c r="AI65">
        <v>24.66</v>
      </c>
      <c r="AJ65">
        <v>23.21</v>
      </c>
      <c r="AK65">
        <v>84</v>
      </c>
      <c r="AL65">
        <v>36</v>
      </c>
    </row>
    <row r="66" spans="1:38">
      <c r="A66" t="s">
        <v>108</v>
      </c>
      <c r="B66" s="35">
        <v>113.07</v>
      </c>
      <c r="C66" s="35">
        <v>75.790000000000006</v>
      </c>
      <c r="D66" s="94">
        <f t="shared" si="0"/>
        <v>82.42</v>
      </c>
      <c r="E66" s="35"/>
      <c r="F66" s="35"/>
      <c r="G66" s="35"/>
      <c r="H66" s="35"/>
      <c r="I66" s="35"/>
      <c r="J66" s="38">
        <v>6.43</v>
      </c>
      <c r="K66" s="38">
        <v>6.43</v>
      </c>
      <c r="L66" s="38">
        <v>6.58</v>
      </c>
      <c r="M66">
        <v>69.709999999999994</v>
      </c>
      <c r="N66">
        <v>132.66</v>
      </c>
      <c r="O66">
        <v>58.31</v>
      </c>
      <c r="P66">
        <v>0</v>
      </c>
      <c r="Q66">
        <v>14.21</v>
      </c>
      <c r="R66" s="94">
        <v>31.71</v>
      </c>
      <c r="S66" s="94">
        <v>19</v>
      </c>
      <c r="T66" s="94">
        <v>31.71</v>
      </c>
      <c r="U66">
        <v>1.1399999999999999</v>
      </c>
      <c r="V66">
        <v>49.41</v>
      </c>
      <c r="W66">
        <v>1.52</v>
      </c>
      <c r="X66">
        <v>36.49</v>
      </c>
      <c r="Y66">
        <v>12.17</v>
      </c>
      <c r="Z66">
        <v>12.17</v>
      </c>
      <c r="AA66">
        <v>145.86000000000001</v>
      </c>
      <c r="AB66">
        <v>29.17</v>
      </c>
      <c r="AC66">
        <v>48</v>
      </c>
      <c r="AD66">
        <v>20</v>
      </c>
      <c r="AE66">
        <v>27</v>
      </c>
      <c r="AF66">
        <v>13</v>
      </c>
      <c r="AG66">
        <v>13</v>
      </c>
      <c r="AH66">
        <v>27.67</v>
      </c>
      <c r="AI66">
        <v>27.66</v>
      </c>
      <c r="AJ66">
        <v>23.21</v>
      </c>
      <c r="AK66">
        <v>81</v>
      </c>
      <c r="AL66">
        <v>34</v>
      </c>
    </row>
    <row r="67" spans="1:38">
      <c r="A67" t="s">
        <v>109</v>
      </c>
      <c r="B67" s="35">
        <v>113.07</v>
      </c>
      <c r="C67" s="35">
        <v>75.790000000000006</v>
      </c>
      <c r="D67" s="94">
        <f t="shared" si="0"/>
        <v>77</v>
      </c>
      <c r="E67" s="35"/>
      <c r="F67" s="35"/>
      <c r="G67" s="35"/>
      <c r="H67" s="35"/>
      <c r="I67" s="35"/>
      <c r="J67" s="38">
        <v>5.2</v>
      </c>
      <c r="K67" s="38">
        <v>5.2</v>
      </c>
      <c r="L67" s="38">
        <v>5.34</v>
      </c>
      <c r="M67">
        <v>65.59</v>
      </c>
      <c r="N67">
        <v>132.66</v>
      </c>
      <c r="O67">
        <v>64.05</v>
      </c>
      <c r="P67">
        <v>0</v>
      </c>
      <c r="Q67">
        <v>12.21</v>
      </c>
      <c r="R67" s="94">
        <v>33</v>
      </c>
      <c r="S67" s="94">
        <v>11</v>
      </c>
      <c r="T67" s="94">
        <v>33</v>
      </c>
      <c r="U67">
        <v>1.1399999999999999</v>
      </c>
      <c r="V67">
        <v>45.21</v>
      </c>
      <c r="W67">
        <v>1.52</v>
      </c>
      <c r="X67">
        <v>51.49</v>
      </c>
      <c r="Y67">
        <v>17.170000000000002</v>
      </c>
      <c r="Z67">
        <v>17.170000000000002</v>
      </c>
      <c r="AA67">
        <v>129.34</v>
      </c>
      <c r="AB67">
        <v>25.87</v>
      </c>
      <c r="AC67">
        <v>40</v>
      </c>
      <c r="AD67">
        <v>19</v>
      </c>
      <c r="AE67">
        <v>23</v>
      </c>
      <c r="AF67">
        <v>11</v>
      </c>
      <c r="AG67">
        <v>13.67</v>
      </c>
      <c r="AH67">
        <v>29</v>
      </c>
      <c r="AI67">
        <v>29</v>
      </c>
      <c r="AJ67">
        <v>23.21</v>
      </c>
      <c r="AK67">
        <v>74</v>
      </c>
      <c r="AL67">
        <v>31</v>
      </c>
    </row>
    <row r="68" spans="1:38">
      <c r="A68" t="s">
        <v>110</v>
      </c>
      <c r="B68" s="35">
        <v>113.07</v>
      </c>
      <c r="C68" s="35">
        <v>75.790000000000006</v>
      </c>
      <c r="D68" s="94">
        <f t="shared" ref="D68:D98" si="1">R68+S68+T68</f>
        <v>70.849999999999994</v>
      </c>
      <c r="E68" s="35"/>
      <c r="F68" s="35"/>
      <c r="G68" s="35"/>
      <c r="H68" s="35"/>
      <c r="I68" s="35"/>
      <c r="J68" s="38">
        <v>4.5199999999999996</v>
      </c>
      <c r="K68" s="38">
        <v>4.5199999999999996</v>
      </c>
      <c r="L68" s="38">
        <v>4.62</v>
      </c>
      <c r="M68">
        <v>65.59</v>
      </c>
      <c r="N68">
        <v>132.66</v>
      </c>
      <c r="O68">
        <v>53.53</v>
      </c>
      <c r="P68">
        <v>0</v>
      </c>
      <c r="Q68">
        <v>12.41</v>
      </c>
      <c r="R68" s="94">
        <v>32.92</v>
      </c>
      <c r="S68" s="94">
        <v>5</v>
      </c>
      <c r="T68" s="94">
        <v>32.93</v>
      </c>
      <c r="U68">
        <v>1.1399999999999999</v>
      </c>
      <c r="V68">
        <v>39.67</v>
      </c>
      <c r="W68">
        <v>1.52</v>
      </c>
      <c r="X68">
        <v>55.01</v>
      </c>
      <c r="Y68">
        <v>18.329999999999998</v>
      </c>
      <c r="Z68">
        <v>18.329999999999998</v>
      </c>
      <c r="AA68">
        <v>110.92</v>
      </c>
      <c r="AB68">
        <v>22.19</v>
      </c>
      <c r="AC68">
        <v>33</v>
      </c>
      <c r="AD68">
        <v>15</v>
      </c>
      <c r="AE68">
        <v>16</v>
      </c>
      <c r="AF68">
        <v>8</v>
      </c>
      <c r="AG68">
        <v>14.33</v>
      </c>
      <c r="AH68">
        <v>29.67</v>
      </c>
      <c r="AI68">
        <v>29.66</v>
      </c>
      <c r="AJ68">
        <v>23.21</v>
      </c>
      <c r="AK68">
        <v>67</v>
      </c>
      <c r="AL68">
        <v>28</v>
      </c>
    </row>
    <row r="69" spans="1:38">
      <c r="A69" t="s">
        <v>111</v>
      </c>
      <c r="B69" s="35">
        <v>129.76</v>
      </c>
      <c r="C69" s="35">
        <v>86.22</v>
      </c>
      <c r="D69" s="94">
        <f t="shared" si="1"/>
        <v>54.120000000000005</v>
      </c>
      <c r="E69" s="35"/>
      <c r="F69" s="35"/>
      <c r="G69" s="35"/>
      <c r="H69" s="35"/>
      <c r="I69" s="35"/>
      <c r="J69" s="38">
        <v>3.48</v>
      </c>
      <c r="K69" s="38">
        <v>3.48</v>
      </c>
      <c r="L69" s="38">
        <v>3.56</v>
      </c>
      <c r="M69">
        <v>65.59</v>
      </c>
      <c r="N69">
        <v>132.66</v>
      </c>
      <c r="O69">
        <v>78.38</v>
      </c>
      <c r="P69">
        <v>0</v>
      </c>
      <c r="Q69">
        <v>12.61</v>
      </c>
      <c r="R69" s="94">
        <v>27.18</v>
      </c>
      <c r="S69" s="94">
        <v>1</v>
      </c>
      <c r="T69" s="94">
        <v>25.94</v>
      </c>
      <c r="U69">
        <v>1.1399999999999999</v>
      </c>
      <c r="V69">
        <v>31.32</v>
      </c>
      <c r="W69">
        <v>1.52</v>
      </c>
      <c r="X69">
        <v>58.5</v>
      </c>
      <c r="Y69">
        <v>19.5</v>
      </c>
      <c r="Z69">
        <v>19.5</v>
      </c>
      <c r="AA69">
        <v>87.61</v>
      </c>
      <c r="AB69">
        <v>17.52</v>
      </c>
      <c r="AC69">
        <v>20</v>
      </c>
      <c r="AD69">
        <v>9</v>
      </c>
      <c r="AE69">
        <v>13</v>
      </c>
      <c r="AF69">
        <v>7</v>
      </c>
      <c r="AG69">
        <v>17.329999999999998</v>
      </c>
      <c r="AH69">
        <v>33</v>
      </c>
      <c r="AI69">
        <v>33</v>
      </c>
      <c r="AJ69">
        <v>23.21</v>
      </c>
      <c r="AK69">
        <v>46</v>
      </c>
      <c r="AL69">
        <v>19</v>
      </c>
    </row>
    <row r="70" spans="1:38">
      <c r="A70" t="s">
        <v>112</v>
      </c>
      <c r="B70" s="35">
        <v>129.76</v>
      </c>
      <c r="C70" s="35">
        <v>86.22</v>
      </c>
      <c r="D70" s="94">
        <f t="shared" si="1"/>
        <v>32.950000000000003</v>
      </c>
      <c r="E70" s="35"/>
      <c r="F70" s="35"/>
      <c r="G70" s="35"/>
      <c r="H70" s="35"/>
      <c r="I70" s="35"/>
      <c r="J70" s="38">
        <v>2.25</v>
      </c>
      <c r="K70" s="38">
        <v>2.25</v>
      </c>
      <c r="L70" s="38">
        <v>2.31</v>
      </c>
      <c r="M70">
        <v>65.59</v>
      </c>
      <c r="N70">
        <v>132.66</v>
      </c>
      <c r="O70">
        <v>99.59</v>
      </c>
      <c r="P70">
        <v>0</v>
      </c>
      <c r="Q70">
        <v>12.61</v>
      </c>
      <c r="R70" s="94">
        <v>16.86</v>
      </c>
      <c r="S70" s="94">
        <v>0</v>
      </c>
      <c r="T70" s="94">
        <v>16.09</v>
      </c>
      <c r="U70">
        <v>1.1399999999999999</v>
      </c>
      <c r="V70">
        <v>24.37</v>
      </c>
      <c r="W70">
        <v>1.52</v>
      </c>
      <c r="X70">
        <v>61.99</v>
      </c>
      <c r="Y70">
        <v>20.67</v>
      </c>
      <c r="Z70">
        <v>20.67</v>
      </c>
      <c r="AA70">
        <v>68.81</v>
      </c>
      <c r="AB70">
        <v>13.76</v>
      </c>
      <c r="AC70">
        <v>13</v>
      </c>
      <c r="AD70">
        <v>7</v>
      </c>
      <c r="AE70">
        <v>10</v>
      </c>
      <c r="AF70">
        <v>5</v>
      </c>
      <c r="AG70">
        <v>17.670000000000002</v>
      </c>
      <c r="AH70">
        <v>34.67</v>
      </c>
      <c r="AI70">
        <v>34.659999999999997</v>
      </c>
      <c r="AJ70">
        <v>23.21</v>
      </c>
      <c r="AK70">
        <v>28</v>
      </c>
      <c r="AL70">
        <v>12</v>
      </c>
    </row>
    <row r="71" spans="1:38">
      <c r="A71" t="s">
        <v>113</v>
      </c>
      <c r="B71" s="35">
        <v>129.76</v>
      </c>
      <c r="C71" s="35">
        <v>86.22</v>
      </c>
      <c r="D71" s="94">
        <f t="shared" si="1"/>
        <v>16.73</v>
      </c>
      <c r="E71" s="35"/>
      <c r="F71" s="35"/>
      <c r="G71" s="35"/>
      <c r="H71" s="35"/>
      <c r="I71" s="35"/>
      <c r="J71" s="38">
        <v>1.38</v>
      </c>
      <c r="K71" s="38">
        <v>1.38</v>
      </c>
      <c r="L71" s="38">
        <v>1.42</v>
      </c>
      <c r="M71">
        <v>74.02</v>
      </c>
      <c r="N71">
        <v>132.66</v>
      </c>
      <c r="O71">
        <v>99.59</v>
      </c>
      <c r="P71">
        <v>0</v>
      </c>
      <c r="Q71">
        <v>12.81</v>
      </c>
      <c r="R71" s="94">
        <v>8.56</v>
      </c>
      <c r="S71" s="94">
        <v>0</v>
      </c>
      <c r="T71" s="94">
        <v>8.17</v>
      </c>
      <c r="U71">
        <v>1.21</v>
      </c>
      <c r="V71">
        <v>17.11</v>
      </c>
      <c r="W71">
        <v>1.52</v>
      </c>
      <c r="X71">
        <v>52.5</v>
      </c>
      <c r="Y71">
        <v>17.5</v>
      </c>
      <c r="Z71">
        <v>17.5</v>
      </c>
      <c r="AA71">
        <v>48.81</v>
      </c>
      <c r="AB71">
        <v>9.76</v>
      </c>
      <c r="AC71">
        <v>10</v>
      </c>
      <c r="AD71">
        <v>4</v>
      </c>
      <c r="AE71">
        <v>6</v>
      </c>
      <c r="AF71">
        <v>3</v>
      </c>
      <c r="AG71">
        <v>16</v>
      </c>
      <c r="AH71">
        <v>32</v>
      </c>
      <c r="AI71">
        <v>32</v>
      </c>
      <c r="AJ71">
        <v>24.22</v>
      </c>
      <c r="AK71">
        <v>14</v>
      </c>
      <c r="AL71">
        <v>6</v>
      </c>
    </row>
    <row r="72" spans="1:38">
      <c r="A72" t="s">
        <v>114</v>
      </c>
      <c r="B72" s="35">
        <v>129.76</v>
      </c>
      <c r="C72" s="35">
        <v>86.22</v>
      </c>
      <c r="D72" s="94">
        <f t="shared" si="1"/>
        <v>3.9299999999999997</v>
      </c>
      <c r="E72" s="35"/>
      <c r="F72" s="35"/>
      <c r="G72" s="35"/>
      <c r="H72" s="35"/>
      <c r="I72" s="35"/>
      <c r="J72" s="38">
        <v>0.7</v>
      </c>
      <c r="K72" s="38">
        <v>0.7</v>
      </c>
      <c r="L72" s="38">
        <v>0.72</v>
      </c>
      <c r="M72">
        <v>114.33</v>
      </c>
      <c r="N72">
        <v>132.66</v>
      </c>
      <c r="O72">
        <v>99.59</v>
      </c>
      <c r="P72">
        <v>0</v>
      </c>
      <c r="Q72">
        <v>13.01</v>
      </c>
      <c r="R72" s="94">
        <v>2.0099999999999998</v>
      </c>
      <c r="S72" s="94">
        <v>0</v>
      </c>
      <c r="T72" s="94">
        <v>1.92</v>
      </c>
      <c r="U72">
        <v>1.21</v>
      </c>
      <c r="V72">
        <v>8.84</v>
      </c>
      <c r="W72">
        <v>1.52</v>
      </c>
      <c r="X72">
        <v>54.49</v>
      </c>
      <c r="Y72">
        <v>18.170000000000002</v>
      </c>
      <c r="Z72">
        <v>18.170000000000002</v>
      </c>
      <c r="AA72">
        <v>29.1</v>
      </c>
      <c r="AB72">
        <v>5.82</v>
      </c>
      <c r="AC72">
        <v>8</v>
      </c>
      <c r="AD72">
        <v>2</v>
      </c>
      <c r="AE72">
        <v>2</v>
      </c>
      <c r="AF72">
        <v>1</v>
      </c>
      <c r="AG72">
        <v>15.67</v>
      </c>
      <c r="AH72">
        <v>32.33</v>
      </c>
      <c r="AI72">
        <v>32.340000000000003</v>
      </c>
      <c r="AJ72">
        <v>24.22</v>
      </c>
      <c r="AK72">
        <v>4</v>
      </c>
      <c r="AL72">
        <v>1</v>
      </c>
    </row>
    <row r="73" spans="1:38">
      <c r="A73" t="s">
        <v>115</v>
      </c>
      <c r="B73" s="35">
        <v>129.76</v>
      </c>
      <c r="C73" s="35">
        <v>86.22</v>
      </c>
      <c r="D73" s="94">
        <f t="shared" si="1"/>
        <v>0</v>
      </c>
      <c r="E73" s="35"/>
      <c r="F73" s="35"/>
      <c r="G73" s="35"/>
      <c r="H73" s="35"/>
      <c r="I73" s="35"/>
      <c r="J73" s="38">
        <v>0.34</v>
      </c>
      <c r="K73" s="38">
        <v>0.34</v>
      </c>
      <c r="L73" s="38">
        <v>0.35</v>
      </c>
      <c r="M73">
        <v>114.33</v>
      </c>
      <c r="N73">
        <v>132.66</v>
      </c>
      <c r="O73">
        <v>99.59</v>
      </c>
      <c r="P73">
        <v>0</v>
      </c>
      <c r="Q73">
        <v>10.199999999999999</v>
      </c>
      <c r="R73" s="94">
        <v>0</v>
      </c>
      <c r="S73" s="94">
        <v>0</v>
      </c>
      <c r="T73" s="94">
        <v>0</v>
      </c>
      <c r="U73">
        <v>1.21</v>
      </c>
      <c r="V73">
        <v>0</v>
      </c>
      <c r="W73">
        <v>1.52</v>
      </c>
      <c r="X73">
        <v>55.99</v>
      </c>
      <c r="Y73">
        <v>18.670000000000002</v>
      </c>
      <c r="Z73">
        <v>18.670000000000002</v>
      </c>
      <c r="AA73">
        <v>14.72</v>
      </c>
      <c r="AB73">
        <v>2.95</v>
      </c>
      <c r="AC73">
        <v>7</v>
      </c>
      <c r="AD73">
        <v>0</v>
      </c>
      <c r="AE73">
        <v>1</v>
      </c>
      <c r="AF73">
        <v>0</v>
      </c>
      <c r="AG73">
        <v>15.33</v>
      </c>
      <c r="AH73">
        <v>32.67</v>
      </c>
      <c r="AI73">
        <v>32.659999999999997</v>
      </c>
      <c r="AJ73">
        <v>25.24</v>
      </c>
      <c r="AK73">
        <v>1</v>
      </c>
      <c r="AL73">
        <v>0</v>
      </c>
    </row>
    <row r="74" spans="1:38">
      <c r="A74" t="s">
        <v>116</v>
      </c>
      <c r="B74" s="35">
        <v>129.76</v>
      </c>
      <c r="C74" s="35">
        <v>86.22</v>
      </c>
      <c r="D74" s="94">
        <f t="shared" si="1"/>
        <v>0</v>
      </c>
      <c r="E74" s="35"/>
      <c r="F74" s="35"/>
      <c r="G74" s="35"/>
      <c r="H74" s="35"/>
      <c r="I74" s="35"/>
      <c r="J74" s="38">
        <v>0.17</v>
      </c>
      <c r="K74" s="38">
        <v>0.17</v>
      </c>
      <c r="L74" s="38">
        <v>0.18</v>
      </c>
      <c r="M74">
        <v>114.33</v>
      </c>
      <c r="N74">
        <v>132.66</v>
      </c>
      <c r="O74">
        <v>99.59</v>
      </c>
      <c r="P74">
        <v>0</v>
      </c>
      <c r="Q74">
        <v>10.4</v>
      </c>
      <c r="R74" s="94">
        <v>0</v>
      </c>
      <c r="S74" s="94">
        <v>0</v>
      </c>
      <c r="T74" s="94">
        <v>0</v>
      </c>
      <c r="U74">
        <v>1.21</v>
      </c>
      <c r="V74">
        <v>0</v>
      </c>
      <c r="W74">
        <v>1.52</v>
      </c>
      <c r="X74">
        <v>57</v>
      </c>
      <c r="Y74">
        <v>19</v>
      </c>
      <c r="Z74">
        <v>19</v>
      </c>
      <c r="AA74">
        <v>5.22</v>
      </c>
      <c r="AB74">
        <v>1.05</v>
      </c>
      <c r="AC74">
        <v>3</v>
      </c>
      <c r="AD74">
        <v>0</v>
      </c>
      <c r="AE74">
        <v>0</v>
      </c>
      <c r="AF74">
        <v>0</v>
      </c>
      <c r="AG74">
        <v>16</v>
      </c>
      <c r="AH74">
        <v>33.33</v>
      </c>
      <c r="AI74">
        <v>33.340000000000003</v>
      </c>
      <c r="AJ74">
        <v>25.24</v>
      </c>
      <c r="AK74">
        <v>0</v>
      </c>
      <c r="AL74">
        <v>0</v>
      </c>
    </row>
    <row r="75" spans="1:38">
      <c r="A75" t="s">
        <v>117</v>
      </c>
      <c r="B75" s="35">
        <v>129.76</v>
      </c>
      <c r="C75" s="35">
        <v>68.819999999999993</v>
      </c>
      <c r="D75" s="94">
        <f t="shared" si="1"/>
        <v>0</v>
      </c>
      <c r="E75" s="35"/>
      <c r="F75" s="35"/>
      <c r="G75" s="35"/>
      <c r="H75" s="35"/>
      <c r="I75" s="35"/>
      <c r="J75" s="38">
        <v>0</v>
      </c>
      <c r="K75" s="38">
        <v>0</v>
      </c>
      <c r="L75" s="38">
        <v>0</v>
      </c>
      <c r="M75">
        <v>114.33</v>
      </c>
      <c r="N75">
        <v>132.66</v>
      </c>
      <c r="O75">
        <v>99.59</v>
      </c>
      <c r="P75">
        <v>0</v>
      </c>
      <c r="Q75">
        <v>10.8</v>
      </c>
      <c r="R75" s="94">
        <v>0</v>
      </c>
      <c r="S75" s="94">
        <v>0</v>
      </c>
      <c r="T75" s="94">
        <v>0</v>
      </c>
      <c r="U75">
        <v>1.1399999999999999</v>
      </c>
      <c r="V75">
        <v>0</v>
      </c>
      <c r="W75">
        <v>1.52</v>
      </c>
      <c r="X75">
        <v>59.51</v>
      </c>
      <c r="Y75">
        <v>19.829999999999998</v>
      </c>
      <c r="Z75">
        <v>19.829999999999998</v>
      </c>
      <c r="AA75">
        <v>0.7</v>
      </c>
      <c r="AB75">
        <v>0.14000000000000001</v>
      </c>
      <c r="AC75">
        <v>2</v>
      </c>
      <c r="AD75">
        <v>0</v>
      </c>
      <c r="AE75">
        <v>0</v>
      </c>
      <c r="AF75">
        <v>0</v>
      </c>
      <c r="AG75">
        <v>16.670000000000002</v>
      </c>
      <c r="AH75">
        <v>38.33</v>
      </c>
      <c r="AI75">
        <v>38.340000000000003</v>
      </c>
      <c r="AJ75">
        <v>25.24</v>
      </c>
      <c r="AK75">
        <v>0</v>
      </c>
      <c r="AL75">
        <v>0</v>
      </c>
    </row>
    <row r="76" spans="1:38">
      <c r="A76" t="s">
        <v>118</v>
      </c>
      <c r="B76" s="35">
        <v>129.76</v>
      </c>
      <c r="C76" s="35">
        <v>68.819999999999993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114.33</v>
      </c>
      <c r="N76">
        <v>132.66</v>
      </c>
      <c r="O76">
        <v>99.59</v>
      </c>
      <c r="P76">
        <v>0</v>
      </c>
      <c r="Q76">
        <v>11.21</v>
      </c>
      <c r="R76" s="94">
        <v>0</v>
      </c>
      <c r="S76" s="94">
        <v>0</v>
      </c>
      <c r="T76" s="94">
        <v>0</v>
      </c>
      <c r="U76">
        <v>1.1399999999999999</v>
      </c>
      <c r="V76">
        <v>0</v>
      </c>
      <c r="W76">
        <v>1.52</v>
      </c>
      <c r="X76">
        <v>63.49</v>
      </c>
      <c r="Y76">
        <v>21.17</v>
      </c>
      <c r="Z76">
        <v>21.17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17.329999999999998</v>
      </c>
      <c r="AH76">
        <v>41.67</v>
      </c>
      <c r="AI76">
        <v>41.66</v>
      </c>
      <c r="AJ76">
        <v>25.24</v>
      </c>
      <c r="AK76">
        <v>0</v>
      </c>
      <c r="AL76">
        <v>0</v>
      </c>
    </row>
    <row r="77" spans="1:38">
      <c r="A77" t="s">
        <v>119</v>
      </c>
      <c r="B77" s="35">
        <v>129.76</v>
      </c>
      <c r="C77" s="35">
        <v>68.819999999999993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114.33</v>
      </c>
      <c r="N77">
        <v>132.66</v>
      </c>
      <c r="O77">
        <v>99.59</v>
      </c>
      <c r="P77">
        <v>0</v>
      </c>
      <c r="Q77">
        <v>9.1999999999999993</v>
      </c>
      <c r="R77" s="94">
        <v>0</v>
      </c>
      <c r="S77" s="94">
        <v>0</v>
      </c>
      <c r="T77" s="94">
        <v>0</v>
      </c>
      <c r="U77">
        <v>1.1399999999999999</v>
      </c>
      <c r="V77">
        <v>0</v>
      </c>
      <c r="W77">
        <v>1.52</v>
      </c>
      <c r="X77">
        <v>43.01</v>
      </c>
      <c r="Y77">
        <v>14.33</v>
      </c>
      <c r="Z77">
        <v>14.33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18</v>
      </c>
      <c r="AH77">
        <v>36.67</v>
      </c>
      <c r="AI77">
        <v>36.659999999999997</v>
      </c>
      <c r="AJ77">
        <v>25.24</v>
      </c>
      <c r="AK77">
        <v>0</v>
      </c>
      <c r="AL77">
        <v>0</v>
      </c>
    </row>
    <row r="78" spans="1:38">
      <c r="A78" t="s">
        <v>120</v>
      </c>
      <c r="B78" s="35">
        <v>129.76</v>
      </c>
      <c r="C78" s="35">
        <v>68.819999999999993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114.33</v>
      </c>
      <c r="N78">
        <v>132.66</v>
      </c>
      <c r="O78">
        <v>99.59</v>
      </c>
      <c r="P78">
        <v>0</v>
      </c>
      <c r="Q78">
        <v>9.6</v>
      </c>
      <c r="R78" s="94">
        <v>0</v>
      </c>
      <c r="S78" s="94">
        <v>0</v>
      </c>
      <c r="T78" s="94">
        <v>0</v>
      </c>
      <c r="U78">
        <v>1.1399999999999999</v>
      </c>
      <c r="V78">
        <v>0</v>
      </c>
      <c r="W78">
        <v>1.52</v>
      </c>
      <c r="X78">
        <v>43.01</v>
      </c>
      <c r="Y78">
        <v>14.33</v>
      </c>
      <c r="Z78">
        <v>14.33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18.670000000000002</v>
      </c>
      <c r="AH78">
        <v>37.33</v>
      </c>
      <c r="AI78">
        <v>37.340000000000003</v>
      </c>
      <c r="AJ78">
        <v>25.24</v>
      </c>
      <c r="AK78">
        <v>0</v>
      </c>
      <c r="AL78">
        <v>0</v>
      </c>
    </row>
    <row r="79" spans="1:38">
      <c r="A79" t="s">
        <v>121</v>
      </c>
      <c r="B79" s="35">
        <v>129.76</v>
      </c>
      <c r="C79" s="35">
        <v>68.819999999999993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114.33</v>
      </c>
      <c r="N79">
        <v>132.66</v>
      </c>
      <c r="O79">
        <v>99.59</v>
      </c>
      <c r="P79">
        <v>0</v>
      </c>
      <c r="Q79">
        <v>9.8000000000000007</v>
      </c>
      <c r="R79" s="94">
        <v>0</v>
      </c>
      <c r="S79" s="94">
        <v>0</v>
      </c>
      <c r="T79" s="94">
        <v>0</v>
      </c>
      <c r="U79">
        <v>1.06</v>
      </c>
      <c r="V79">
        <v>0</v>
      </c>
      <c r="W79">
        <v>1.52</v>
      </c>
      <c r="X79">
        <v>43.99</v>
      </c>
      <c r="Y79">
        <v>14.67</v>
      </c>
      <c r="Z79">
        <v>14.67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14.67</v>
      </c>
      <c r="AH79">
        <v>57.67</v>
      </c>
      <c r="AI79">
        <v>57.66</v>
      </c>
      <c r="AJ79">
        <v>25.24</v>
      </c>
      <c r="AK79">
        <v>0</v>
      </c>
      <c r="AL79">
        <v>0</v>
      </c>
    </row>
    <row r="80" spans="1:38">
      <c r="A80" t="s">
        <v>122</v>
      </c>
      <c r="B80" s="35">
        <v>129.76</v>
      </c>
      <c r="C80" s="35">
        <v>68.819999999999993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114.33</v>
      </c>
      <c r="N80">
        <v>132.66</v>
      </c>
      <c r="O80">
        <v>99.59</v>
      </c>
      <c r="P80">
        <v>0</v>
      </c>
      <c r="Q80">
        <v>9.8000000000000007</v>
      </c>
      <c r="R80" s="94">
        <v>0</v>
      </c>
      <c r="S80" s="94">
        <v>0</v>
      </c>
      <c r="T80" s="94">
        <v>0</v>
      </c>
      <c r="U80">
        <v>1.06</v>
      </c>
      <c r="V80">
        <v>0</v>
      </c>
      <c r="W80">
        <v>1.52</v>
      </c>
      <c r="X80">
        <v>46.01</v>
      </c>
      <c r="Y80">
        <v>15.33</v>
      </c>
      <c r="Z80">
        <v>15.33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</v>
      </c>
      <c r="AH80">
        <v>63</v>
      </c>
      <c r="AI80">
        <v>63</v>
      </c>
      <c r="AJ80">
        <v>25.24</v>
      </c>
      <c r="AK80">
        <v>0</v>
      </c>
      <c r="AL80">
        <v>0</v>
      </c>
    </row>
    <row r="81" spans="1:38">
      <c r="A81" t="s">
        <v>123</v>
      </c>
      <c r="B81" s="35">
        <v>129.76</v>
      </c>
      <c r="C81" s="35">
        <v>68.819999999999993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114.33</v>
      </c>
      <c r="N81">
        <v>132.66</v>
      </c>
      <c r="O81">
        <v>99.59</v>
      </c>
      <c r="P81">
        <v>0</v>
      </c>
      <c r="Q81">
        <v>10.4</v>
      </c>
      <c r="R81" s="94">
        <v>0</v>
      </c>
      <c r="S81" s="94">
        <v>0</v>
      </c>
      <c r="T81" s="94">
        <v>0</v>
      </c>
      <c r="U81">
        <v>1.06</v>
      </c>
      <c r="V81">
        <v>0</v>
      </c>
      <c r="W81">
        <v>1.52</v>
      </c>
      <c r="X81">
        <v>48.49</v>
      </c>
      <c r="Y81">
        <v>16.170000000000002</v>
      </c>
      <c r="Z81">
        <v>16.170000000000002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</v>
      </c>
      <c r="AH81">
        <v>65</v>
      </c>
      <c r="AI81">
        <v>65</v>
      </c>
      <c r="AJ81">
        <v>25.24</v>
      </c>
      <c r="AK81">
        <v>0</v>
      </c>
      <c r="AL81">
        <v>0</v>
      </c>
    </row>
    <row r="82" spans="1:38">
      <c r="A82" t="s">
        <v>124</v>
      </c>
      <c r="B82" s="35">
        <v>129.76</v>
      </c>
      <c r="C82" s="35">
        <v>68.819999999999993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105.89</v>
      </c>
      <c r="N82">
        <v>132.66</v>
      </c>
      <c r="O82">
        <v>99.59</v>
      </c>
      <c r="P82">
        <v>0</v>
      </c>
      <c r="Q82">
        <v>10.8</v>
      </c>
      <c r="R82" s="94">
        <v>0</v>
      </c>
      <c r="S82" s="94">
        <v>0</v>
      </c>
      <c r="T82" s="94">
        <v>0</v>
      </c>
      <c r="U82">
        <v>1.06</v>
      </c>
      <c r="V82">
        <v>0</v>
      </c>
      <c r="W82">
        <v>1.52</v>
      </c>
      <c r="X82">
        <v>51.49</v>
      </c>
      <c r="Y82">
        <v>17.170000000000002</v>
      </c>
      <c r="Z82">
        <v>17.170000000000002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</v>
      </c>
      <c r="AH82">
        <v>71</v>
      </c>
      <c r="AI82">
        <v>71</v>
      </c>
      <c r="AJ82">
        <v>25.24</v>
      </c>
      <c r="AK82">
        <v>0</v>
      </c>
      <c r="AL82">
        <v>0</v>
      </c>
    </row>
    <row r="83" spans="1:38">
      <c r="A83" t="s">
        <v>125</v>
      </c>
      <c r="B83" s="35">
        <v>129.76</v>
      </c>
      <c r="C83" s="35">
        <v>86.22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97.45</v>
      </c>
      <c r="N83">
        <v>132.66</v>
      </c>
      <c r="O83">
        <v>99.59</v>
      </c>
      <c r="P83">
        <v>0</v>
      </c>
      <c r="Q83">
        <v>8.4</v>
      </c>
      <c r="R83" s="94">
        <v>0</v>
      </c>
      <c r="S83" s="94">
        <v>0</v>
      </c>
      <c r="T83" s="94">
        <v>0</v>
      </c>
      <c r="U83">
        <v>1.06</v>
      </c>
      <c r="V83">
        <v>0</v>
      </c>
      <c r="W83">
        <v>1.47</v>
      </c>
      <c r="X83">
        <v>70.989999999999995</v>
      </c>
      <c r="Y83">
        <v>23.67</v>
      </c>
      <c r="Z83">
        <v>23.67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12.67</v>
      </c>
      <c r="AH83">
        <v>79</v>
      </c>
      <c r="AI83">
        <v>79</v>
      </c>
      <c r="AJ83">
        <v>25.24</v>
      </c>
      <c r="AK83">
        <v>0</v>
      </c>
      <c r="AL83">
        <v>0</v>
      </c>
    </row>
    <row r="84" spans="1:38">
      <c r="A84" t="s">
        <v>126</v>
      </c>
      <c r="B84" s="35">
        <v>129.76</v>
      </c>
      <c r="C84" s="35">
        <v>86.22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89.02</v>
      </c>
      <c r="N84">
        <v>132.66</v>
      </c>
      <c r="O84">
        <v>99.59</v>
      </c>
      <c r="P84">
        <v>0</v>
      </c>
      <c r="Q84">
        <v>9</v>
      </c>
      <c r="R84" s="94">
        <v>0</v>
      </c>
      <c r="S84" s="94">
        <v>0</v>
      </c>
      <c r="T84" s="94">
        <v>0</v>
      </c>
      <c r="U84">
        <v>1.06</v>
      </c>
      <c r="V84">
        <v>0</v>
      </c>
      <c r="W84">
        <v>1.47</v>
      </c>
      <c r="X84">
        <v>78.489999999999995</v>
      </c>
      <c r="Y84">
        <v>26.17</v>
      </c>
      <c r="Z84">
        <v>26.17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14.33</v>
      </c>
      <c r="AH84">
        <v>80.33</v>
      </c>
      <c r="AI84">
        <v>80.34</v>
      </c>
      <c r="AJ84">
        <v>25.24</v>
      </c>
      <c r="AK84">
        <v>0</v>
      </c>
      <c r="AL84">
        <v>0</v>
      </c>
    </row>
    <row r="85" spans="1:38">
      <c r="A85" t="s">
        <v>127</v>
      </c>
      <c r="B85" s="35">
        <v>129.76</v>
      </c>
      <c r="C85" s="35">
        <v>86.22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80.59</v>
      </c>
      <c r="N85">
        <v>132.66</v>
      </c>
      <c r="O85">
        <v>99.59</v>
      </c>
      <c r="P85">
        <v>0</v>
      </c>
      <c r="Q85">
        <v>9.6</v>
      </c>
      <c r="R85" s="94">
        <v>0</v>
      </c>
      <c r="S85" s="94">
        <v>0</v>
      </c>
      <c r="T85" s="94">
        <v>0</v>
      </c>
      <c r="U85">
        <v>1.06</v>
      </c>
      <c r="V85">
        <v>0</v>
      </c>
      <c r="W85">
        <v>1.47</v>
      </c>
      <c r="X85">
        <v>86.51</v>
      </c>
      <c r="Y85">
        <v>28.83</v>
      </c>
      <c r="Z85">
        <v>28.83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15.33</v>
      </c>
      <c r="AH85">
        <v>80.33</v>
      </c>
      <c r="AI85">
        <v>80.34</v>
      </c>
      <c r="AJ85">
        <v>25.24</v>
      </c>
      <c r="AK85">
        <v>0</v>
      </c>
      <c r="AL85">
        <v>0</v>
      </c>
    </row>
    <row r="86" spans="1:38">
      <c r="A86" t="s">
        <v>128</v>
      </c>
      <c r="B86" s="35">
        <v>129.76</v>
      </c>
      <c r="C86" s="35">
        <v>86.22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69.709999999999994</v>
      </c>
      <c r="N86">
        <v>132.66</v>
      </c>
      <c r="O86">
        <v>99.59</v>
      </c>
      <c r="P86">
        <v>0</v>
      </c>
      <c r="Q86">
        <v>10.4</v>
      </c>
      <c r="R86" s="94">
        <v>0</v>
      </c>
      <c r="S86" s="94">
        <v>0</v>
      </c>
      <c r="T86" s="94">
        <v>0</v>
      </c>
      <c r="U86">
        <v>1.06</v>
      </c>
      <c r="V86">
        <v>0</v>
      </c>
      <c r="W86">
        <v>1.47</v>
      </c>
      <c r="X86">
        <v>95.51</v>
      </c>
      <c r="Y86">
        <v>31.83</v>
      </c>
      <c r="Z86">
        <v>31.83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16.670000000000002</v>
      </c>
      <c r="AH86">
        <v>79.67</v>
      </c>
      <c r="AI86">
        <v>79.66</v>
      </c>
      <c r="AJ86">
        <v>25.24</v>
      </c>
      <c r="AK86">
        <v>0</v>
      </c>
      <c r="AL86">
        <v>0</v>
      </c>
    </row>
    <row r="87" spans="1:38">
      <c r="A87" t="s">
        <v>129</v>
      </c>
      <c r="B87" s="35">
        <v>129.76</v>
      </c>
      <c r="C87" s="35">
        <v>86.22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69.709999999999994</v>
      </c>
      <c r="N87">
        <v>132.66</v>
      </c>
      <c r="O87">
        <v>99.59</v>
      </c>
      <c r="P87">
        <v>0</v>
      </c>
      <c r="Q87">
        <v>11.41</v>
      </c>
      <c r="R87" s="94">
        <v>0</v>
      </c>
      <c r="S87" s="94">
        <v>0</v>
      </c>
      <c r="T87" s="94">
        <v>0</v>
      </c>
      <c r="U87">
        <v>1.06</v>
      </c>
      <c r="V87">
        <v>0</v>
      </c>
      <c r="W87">
        <v>1.47</v>
      </c>
      <c r="X87">
        <v>103.99</v>
      </c>
      <c r="Y87">
        <v>34.67</v>
      </c>
      <c r="Z87">
        <v>34.67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25.33</v>
      </c>
      <c r="AH87">
        <v>83</v>
      </c>
      <c r="AI87">
        <v>83</v>
      </c>
      <c r="AJ87">
        <v>25.24</v>
      </c>
      <c r="AK87">
        <v>0</v>
      </c>
      <c r="AL87">
        <v>0</v>
      </c>
    </row>
    <row r="88" spans="1:38">
      <c r="A88" t="s">
        <v>130</v>
      </c>
      <c r="B88" s="35">
        <v>129.76</v>
      </c>
      <c r="C88" s="35">
        <v>74.84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69.709999999999994</v>
      </c>
      <c r="N88">
        <v>132.66</v>
      </c>
      <c r="O88">
        <v>99.59</v>
      </c>
      <c r="P88">
        <v>0</v>
      </c>
      <c r="Q88">
        <v>12.01</v>
      </c>
      <c r="R88" s="94">
        <v>0</v>
      </c>
      <c r="S88" s="94">
        <v>0</v>
      </c>
      <c r="T88" s="94">
        <v>0</v>
      </c>
      <c r="U88">
        <v>1.06</v>
      </c>
      <c r="V88">
        <v>0</v>
      </c>
      <c r="W88">
        <v>1.47</v>
      </c>
      <c r="X88">
        <v>110.51</v>
      </c>
      <c r="Y88">
        <v>36.83</v>
      </c>
      <c r="Z88">
        <v>36.83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26.33</v>
      </c>
      <c r="AH88">
        <v>83</v>
      </c>
      <c r="AI88">
        <v>83</v>
      </c>
      <c r="AJ88">
        <v>25.24</v>
      </c>
      <c r="AK88">
        <v>0</v>
      </c>
      <c r="AL88">
        <v>0</v>
      </c>
    </row>
    <row r="89" spans="1:38">
      <c r="A89" t="s">
        <v>131</v>
      </c>
      <c r="B89" s="35">
        <v>129.76</v>
      </c>
      <c r="C89" s="35">
        <v>59.1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69.709999999999994</v>
      </c>
      <c r="N89">
        <v>132.66</v>
      </c>
      <c r="O89">
        <v>99.59</v>
      </c>
      <c r="P89">
        <v>0</v>
      </c>
      <c r="Q89">
        <v>12.21</v>
      </c>
      <c r="R89" s="94">
        <v>0</v>
      </c>
      <c r="S89" s="94">
        <v>0</v>
      </c>
      <c r="T89" s="94">
        <v>0</v>
      </c>
      <c r="U89">
        <v>1.06</v>
      </c>
      <c r="V89">
        <v>0</v>
      </c>
      <c r="W89">
        <v>1.47</v>
      </c>
      <c r="X89">
        <v>110.51</v>
      </c>
      <c r="Y89">
        <v>36.83</v>
      </c>
      <c r="Z89">
        <v>36.83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19.670000000000002</v>
      </c>
      <c r="AH89">
        <v>82.33</v>
      </c>
      <c r="AI89">
        <v>82.34</v>
      </c>
      <c r="AJ89">
        <v>25.24</v>
      </c>
      <c r="AK89">
        <v>0</v>
      </c>
      <c r="AL89">
        <v>0</v>
      </c>
    </row>
    <row r="90" spans="1:38">
      <c r="A90" t="s">
        <v>132</v>
      </c>
      <c r="B90" s="35">
        <v>113.07</v>
      </c>
      <c r="C90" s="35">
        <v>59.1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69.709999999999994</v>
      </c>
      <c r="N90">
        <v>132.66</v>
      </c>
      <c r="O90">
        <v>99.59</v>
      </c>
      <c r="P90">
        <v>0</v>
      </c>
      <c r="Q90">
        <v>12.01</v>
      </c>
      <c r="R90" s="94">
        <v>0</v>
      </c>
      <c r="S90" s="94">
        <v>0</v>
      </c>
      <c r="T90" s="94">
        <v>0</v>
      </c>
      <c r="U90">
        <v>1.06</v>
      </c>
      <c r="V90">
        <v>0</v>
      </c>
      <c r="W90">
        <v>1.47</v>
      </c>
      <c r="X90">
        <v>110.51</v>
      </c>
      <c r="Y90">
        <v>36.83</v>
      </c>
      <c r="Z90">
        <v>36.83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20.329999999999998</v>
      </c>
      <c r="AH90">
        <v>82.33</v>
      </c>
      <c r="AI90">
        <v>82.34</v>
      </c>
      <c r="AJ90">
        <v>25.24</v>
      </c>
      <c r="AK90">
        <v>0</v>
      </c>
      <c r="AL90">
        <v>0</v>
      </c>
    </row>
    <row r="91" spans="1:38">
      <c r="A91" t="s">
        <v>133</v>
      </c>
      <c r="B91" s="35">
        <v>113.07</v>
      </c>
      <c r="C91" s="35">
        <v>59.1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69.709999999999994</v>
      </c>
      <c r="N91">
        <v>132.66</v>
      </c>
      <c r="O91">
        <v>52.57</v>
      </c>
      <c r="P91">
        <v>0</v>
      </c>
      <c r="Q91">
        <v>11.61</v>
      </c>
      <c r="R91" s="94">
        <v>0</v>
      </c>
      <c r="S91" s="94">
        <v>0</v>
      </c>
      <c r="T91" s="94">
        <v>0</v>
      </c>
      <c r="U91">
        <v>1.06</v>
      </c>
      <c r="V91">
        <v>0</v>
      </c>
      <c r="W91">
        <v>1.47</v>
      </c>
      <c r="X91">
        <v>83.51</v>
      </c>
      <c r="Y91">
        <v>27.83</v>
      </c>
      <c r="Z91">
        <v>27.83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21.67</v>
      </c>
      <c r="AH91">
        <v>71.33</v>
      </c>
      <c r="AI91">
        <v>71.34</v>
      </c>
      <c r="AJ91">
        <v>25.24</v>
      </c>
      <c r="AK91">
        <v>0</v>
      </c>
      <c r="AL91">
        <v>0</v>
      </c>
    </row>
    <row r="92" spans="1:38">
      <c r="A92" t="s">
        <v>134</v>
      </c>
      <c r="B92" s="35">
        <v>113.07</v>
      </c>
      <c r="C92" s="35">
        <v>59.1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69.709999999999994</v>
      </c>
      <c r="N92">
        <v>132.66</v>
      </c>
      <c r="O92">
        <v>52.57</v>
      </c>
      <c r="P92">
        <v>0</v>
      </c>
      <c r="Q92">
        <v>11</v>
      </c>
      <c r="R92" s="94">
        <v>0</v>
      </c>
      <c r="S92" s="94">
        <v>0</v>
      </c>
      <c r="T92" s="94">
        <v>0</v>
      </c>
      <c r="U92">
        <v>1.06</v>
      </c>
      <c r="V92">
        <v>0</v>
      </c>
      <c r="W92">
        <v>1.47</v>
      </c>
      <c r="X92">
        <v>85.01</v>
      </c>
      <c r="Y92">
        <v>28.33</v>
      </c>
      <c r="Z92">
        <v>28.33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</v>
      </c>
      <c r="AH92">
        <v>67.67</v>
      </c>
      <c r="AI92">
        <v>67.66</v>
      </c>
      <c r="AJ92">
        <v>25.24</v>
      </c>
      <c r="AK92">
        <v>0</v>
      </c>
      <c r="AL92">
        <v>0</v>
      </c>
    </row>
    <row r="93" spans="1:38">
      <c r="A93" t="s">
        <v>135</v>
      </c>
      <c r="B93" s="35">
        <v>113.07</v>
      </c>
      <c r="C93" s="35">
        <v>59.1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69.709999999999994</v>
      </c>
      <c r="N93">
        <v>132.66</v>
      </c>
      <c r="O93">
        <v>52.57</v>
      </c>
      <c r="P93">
        <v>0</v>
      </c>
      <c r="Q93">
        <v>10.4</v>
      </c>
      <c r="R93" s="94">
        <v>0</v>
      </c>
      <c r="S93" s="94">
        <v>0</v>
      </c>
      <c r="T93" s="94">
        <v>0</v>
      </c>
      <c r="U93">
        <v>1.06</v>
      </c>
      <c r="V93">
        <v>0</v>
      </c>
      <c r="W93">
        <v>1.47</v>
      </c>
      <c r="X93">
        <v>99.49</v>
      </c>
      <c r="Y93">
        <v>33.17</v>
      </c>
      <c r="Z93">
        <v>33.17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26.67</v>
      </c>
      <c r="AH93">
        <v>74.33</v>
      </c>
      <c r="AI93">
        <v>74.34</v>
      </c>
      <c r="AJ93">
        <v>25.24</v>
      </c>
      <c r="AK93">
        <v>0</v>
      </c>
      <c r="AL93">
        <v>0</v>
      </c>
    </row>
    <row r="94" spans="1:38">
      <c r="A94" t="s">
        <v>136</v>
      </c>
      <c r="B94" s="35">
        <v>94.94</v>
      </c>
      <c r="C94" s="35">
        <v>59.1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69.709999999999994</v>
      </c>
      <c r="N94">
        <v>132.66</v>
      </c>
      <c r="O94">
        <v>52.57</v>
      </c>
      <c r="P94">
        <v>0</v>
      </c>
      <c r="Q94">
        <v>10</v>
      </c>
      <c r="R94" s="94">
        <v>0</v>
      </c>
      <c r="S94" s="94">
        <v>0</v>
      </c>
      <c r="T94" s="94">
        <v>0</v>
      </c>
      <c r="U94">
        <v>1.06</v>
      </c>
      <c r="V94">
        <v>0</v>
      </c>
      <c r="W94">
        <v>1.47</v>
      </c>
      <c r="X94">
        <v>101.51</v>
      </c>
      <c r="Y94">
        <v>33.83</v>
      </c>
      <c r="Z94">
        <v>33.83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27</v>
      </c>
      <c r="AH94">
        <v>73</v>
      </c>
      <c r="AI94">
        <v>73</v>
      </c>
      <c r="AJ94">
        <v>25.24</v>
      </c>
      <c r="AK94">
        <v>0</v>
      </c>
      <c r="AL94">
        <v>0</v>
      </c>
    </row>
    <row r="95" spans="1:38">
      <c r="A95" t="s">
        <v>137</v>
      </c>
      <c r="B95" s="35">
        <v>94.94</v>
      </c>
      <c r="C95" s="35">
        <v>59.1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69.709999999999994</v>
      </c>
      <c r="N95">
        <v>132.66</v>
      </c>
      <c r="O95">
        <v>52.57</v>
      </c>
      <c r="P95">
        <v>0</v>
      </c>
      <c r="Q95">
        <v>10.6</v>
      </c>
      <c r="R95" s="94">
        <v>0</v>
      </c>
      <c r="S95" s="94">
        <v>0</v>
      </c>
      <c r="T95" s="94">
        <v>0</v>
      </c>
      <c r="U95">
        <v>1.02</v>
      </c>
      <c r="V95">
        <v>0</v>
      </c>
      <c r="W95">
        <v>1.47</v>
      </c>
      <c r="X95">
        <v>103.99</v>
      </c>
      <c r="Y95">
        <v>34.67</v>
      </c>
      <c r="Z95">
        <v>34.67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32.67</v>
      </c>
      <c r="AH95">
        <v>72.67</v>
      </c>
      <c r="AI95">
        <v>72.66</v>
      </c>
      <c r="AJ95">
        <v>25.24</v>
      </c>
      <c r="AK95">
        <v>0</v>
      </c>
      <c r="AL95">
        <v>0</v>
      </c>
    </row>
    <row r="96" spans="1:38">
      <c r="A96" t="s">
        <v>138</v>
      </c>
      <c r="B96" s="35">
        <v>94.94</v>
      </c>
      <c r="C96" s="35">
        <v>59.1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69.709999999999994</v>
      </c>
      <c r="N96">
        <v>132.66</v>
      </c>
      <c r="O96">
        <v>52.57</v>
      </c>
      <c r="P96">
        <v>0</v>
      </c>
      <c r="Q96">
        <v>11.21</v>
      </c>
      <c r="R96" s="94">
        <v>0</v>
      </c>
      <c r="S96" s="94">
        <v>0</v>
      </c>
      <c r="T96" s="94">
        <v>0</v>
      </c>
      <c r="U96">
        <v>1.02</v>
      </c>
      <c r="V96">
        <v>0</v>
      </c>
      <c r="W96">
        <v>1.47</v>
      </c>
      <c r="X96">
        <v>104.51</v>
      </c>
      <c r="Y96">
        <v>34.83</v>
      </c>
      <c r="Z96">
        <v>34.83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32</v>
      </c>
      <c r="AH96">
        <v>72</v>
      </c>
      <c r="AI96">
        <v>72</v>
      </c>
      <c r="AJ96">
        <v>25.24</v>
      </c>
      <c r="AK96">
        <v>0</v>
      </c>
      <c r="AL96">
        <v>0</v>
      </c>
    </row>
    <row r="97" spans="1:50">
      <c r="A97" t="s">
        <v>139</v>
      </c>
      <c r="B97" s="35">
        <v>94.94</v>
      </c>
      <c r="C97" s="35">
        <v>59.1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69.709999999999994</v>
      </c>
      <c r="N97">
        <v>132.66</v>
      </c>
      <c r="O97">
        <v>52.57</v>
      </c>
      <c r="P97">
        <v>0</v>
      </c>
      <c r="Q97">
        <v>11.81</v>
      </c>
      <c r="R97" s="94">
        <v>0</v>
      </c>
      <c r="S97" s="94">
        <v>0</v>
      </c>
      <c r="T97" s="94">
        <v>0</v>
      </c>
      <c r="U97">
        <v>1.02</v>
      </c>
      <c r="V97">
        <v>0</v>
      </c>
      <c r="W97">
        <v>1.47</v>
      </c>
      <c r="X97">
        <v>105</v>
      </c>
      <c r="Y97">
        <v>35</v>
      </c>
      <c r="Z97">
        <v>35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31.33</v>
      </c>
      <c r="AH97">
        <v>71.67</v>
      </c>
      <c r="AI97">
        <v>71.66</v>
      </c>
      <c r="AJ97">
        <v>25.24</v>
      </c>
      <c r="AK97">
        <v>0</v>
      </c>
      <c r="AL97">
        <v>0</v>
      </c>
    </row>
    <row r="98" spans="1:50">
      <c r="A98" t="s">
        <v>140</v>
      </c>
      <c r="B98" s="35">
        <v>94.94</v>
      </c>
      <c r="C98" s="35">
        <v>59.1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69.709999999999994</v>
      </c>
      <c r="N98">
        <v>114.71</v>
      </c>
      <c r="O98">
        <v>52.57</v>
      </c>
      <c r="P98">
        <v>0</v>
      </c>
      <c r="Q98">
        <v>12.21</v>
      </c>
      <c r="R98" s="94">
        <v>0</v>
      </c>
      <c r="S98" s="94">
        <v>0</v>
      </c>
      <c r="T98" s="94">
        <v>0</v>
      </c>
      <c r="U98">
        <v>1.02</v>
      </c>
      <c r="V98">
        <v>0</v>
      </c>
      <c r="W98">
        <v>1.47</v>
      </c>
      <c r="X98">
        <v>105.49</v>
      </c>
      <c r="Y98">
        <v>35.17</v>
      </c>
      <c r="Z98">
        <v>35.17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30.33</v>
      </c>
      <c r="AH98">
        <v>70.67</v>
      </c>
      <c r="AI98">
        <v>70.66</v>
      </c>
      <c r="AJ98">
        <v>25.24</v>
      </c>
      <c r="AK98">
        <v>0</v>
      </c>
      <c r="AL98">
        <v>0</v>
      </c>
    </row>
    <row r="99" spans="1:50">
      <c r="A99" t="s">
        <v>141</v>
      </c>
      <c r="B99" s="35">
        <f>SUM(B3:B98)/4000</f>
        <v>2.5414675000000013</v>
      </c>
      <c r="C99" s="35">
        <f t="shared" ref="C99:P99" si="2">SUM(C3:C98)/4000</f>
        <v>1.7189200000000002</v>
      </c>
      <c r="D99" s="94">
        <f t="shared" ref="D99" si="3">SUM(D3:D98)/4000</f>
        <v>0.7455274999999999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7.7255000000000004E-2</v>
      </c>
      <c r="K99" s="38">
        <f t="shared" si="2"/>
        <v>7.7255000000000004E-2</v>
      </c>
      <c r="L99" s="38">
        <f t="shared" si="2"/>
        <v>7.9172500000000035E-2</v>
      </c>
      <c r="M99">
        <f t="shared" si="2"/>
        <v>2.0003850000000001</v>
      </c>
      <c r="N99">
        <f t="shared" si="2"/>
        <v>2.8456099999999975</v>
      </c>
      <c r="O99">
        <f t="shared" si="2"/>
        <v>1.8214925000000002</v>
      </c>
      <c r="P99">
        <f t="shared" si="2"/>
        <v>0</v>
      </c>
      <c r="Q99">
        <f t="shared" ref="Q99:AF99" si="5">SUM(Q3:Q98)/4000</f>
        <v>0.33556999999999992</v>
      </c>
      <c r="R99" s="94">
        <f t="shared" si="5"/>
        <v>0.26076749999999993</v>
      </c>
      <c r="S99" s="94">
        <f t="shared" si="5"/>
        <v>0.22512749999999995</v>
      </c>
      <c r="T99" s="94">
        <f t="shared" si="5"/>
        <v>0.25963249999999999</v>
      </c>
      <c r="U99">
        <f t="shared" si="5"/>
        <v>2.4910000000000005E-2</v>
      </c>
      <c r="V99">
        <f t="shared" si="5"/>
        <v>0.44570499999999985</v>
      </c>
      <c r="W99">
        <f t="shared" si="5"/>
        <v>3.4909999999999997E-2</v>
      </c>
      <c r="X99">
        <f t="shared" si="5"/>
        <v>1.0589625</v>
      </c>
      <c r="Y99">
        <f t="shared" si="5"/>
        <v>0.35301249999999995</v>
      </c>
      <c r="Z99">
        <f t="shared" si="5"/>
        <v>0.35301249999999995</v>
      </c>
      <c r="AA99">
        <f t="shared" si="5"/>
        <v>1.2679350000000005</v>
      </c>
      <c r="AB99">
        <f t="shared" si="5"/>
        <v>0.25358250000000004</v>
      </c>
      <c r="AC99">
        <f t="shared" si="5"/>
        <v>0.47575000000000001</v>
      </c>
      <c r="AD99">
        <f t="shared" si="5"/>
        <v>0.21575</v>
      </c>
      <c r="AE99">
        <f t="shared" si="5"/>
        <v>0.28799999999999998</v>
      </c>
      <c r="AF99">
        <f t="shared" si="5"/>
        <v>0.14374999999999999</v>
      </c>
      <c r="AG99">
        <f t="shared" ref="AG99:AM99" si="6">SUM(AG3:AG98)/4000</f>
        <v>0.28044249999999998</v>
      </c>
      <c r="AH99">
        <f t="shared" si="6"/>
        <v>0.79034000000000004</v>
      </c>
      <c r="AI99">
        <f t="shared" si="6"/>
        <v>0.79032000000000002</v>
      </c>
      <c r="AJ99">
        <f t="shared" si="6"/>
        <v>0.57282500000000003</v>
      </c>
      <c r="AK99">
        <f t="shared" si="6"/>
        <v>0.64400000000000002</v>
      </c>
      <c r="AL99">
        <f t="shared" si="6"/>
        <v>0.27150000000000002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45669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267.65999999999997</v>
      </c>
      <c r="L3">
        <v>4.8098601784831834</v>
      </c>
      <c r="M3">
        <v>60.96</v>
      </c>
      <c r="N3">
        <v>49.860000000000007</v>
      </c>
      <c r="O3">
        <v>34.369999999999997</v>
      </c>
      <c r="P3">
        <v>23.79</v>
      </c>
      <c r="Q3">
        <v>4.804359673024523</v>
      </c>
      <c r="R3">
        <v>9.6243197126178721</v>
      </c>
      <c r="S3">
        <v>5.76</v>
      </c>
      <c r="T3">
        <v>0</v>
      </c>
      <c r="U3">
        <v>55.828516737513276</v>
      </c>
      <c r="V3">
        <v>3.6</v>
      </c>
      <c r="W3">
        <v>7.81</v>
      </c>
      <c r="X3">
        <v>35.979999999999997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6.9176003028009099</v>
      </c>
      <c r="AF3">
        <v>5.8853093306288038</v>
      </c>
      <c r="AG3">
        <v>29.370884</v>
      </c>
      <c r="AH3">
        <v>0</v>
      </c>
      <c r="AI3">
        <v>0</v>
      </c>
      <c r="AJ3">
        <v>0</v>
      </c>
      <c r="AK3">
        <v>22.59468557919622</v>
      </c>
      <c r="AL3">
        <v>0.99969535283993105</v>
      </c>
      <c r="AM3">
        <v>0</v>
      </c>
      <c r="AN3">
        <v>0</v>
      </c>
      <c r="AO3">
        <v>0</v>
      </c>
      <c r="AP3">
        <v>2.4199920000000001</v>
      </c>
      <c r="AQ3">
        <v>0</v>
      </c>
      <c r="AR3">
        <v>3.2458432971014481</v>
      </c>
      <c r="AS3">
        <v>1.809467737139459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638.10053390134578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267.65999999999997</v>
      </c>
      <c r="L4">
        <v>4.8098601784831834</v>
      </c>
      <c r="M4">
        <v>60.96</v>
      </c>
      <c r="N4">
        <v>49.860000000000007</v>
      </c>
      <c r="O4">
        <v>34.369999999999997</v>
      </c>
      <c r="P4">
        <v>23.79</v>
      </c>
      <c r="Q4">
        <v>4.804359673024523</v>
      </c>
      <c r="R4">
        <v>9.6243197126178721</v>
      </c>
      <c r="S4">
        <v>5.76</v>
      </c>
      <c r="T4">
        <v>0</v>
      </c>
      <c r="U4">
        <v>56.61999999999999</v>
      </c>
      <c r="V4">
        <v>2.4500000000000002</v>
      </c>
      <c r="W4">
        <v>7.81</v>
      </c>
      <c r="X4">
        <v>35.979999999999997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6.9176003028009099</v>
      </c>
      <c r="AF4">
        <v>5.8853093306288038</v>
      </c>
      <c r="AG4">
        <v>29.370884</v>
      </c>
      <c r="AH4">
        <v>0</v>
      </c>
      <c r="AI4">
        <v>0</v>
      </c>
      <c r="AJ4">
        <v>0</v>
      </c>
      <c r="AK4">
        <v>22.59468557919622</v>
      </c>
      <c r="AL4">
        <v>0.99969535283993105</v>
      </c>
      <c r="AM4">
        <v>0</v>
      </c>
      <c r="AN4">
        <v>0</v>
      </c>
      <c r="AO4">
        <v>0</v>
      </c>
      <c r="AP4">
        <v>2.4199920000000001</v>
      </c>
      <c r="AQ4">
        <v>0</v>
      </c>
      <c r="AR4">
        <v>1.1595434782608691</v>
      </c>
      <c r="AS4">
        <v>1.809467737139459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635.65571734499179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267.65999999999997</v>
      </c>
      <c r="L5">
        <v>4.8098601784831834</v>
      </c>
      <c r="M5">
        <v>60.96</v>
      </c>
      <c r="N5">
        <v>49.860000000000007</v>
      </c>
      <c r="O5">
        <v>34.369999999999997</v>
      </c>
      <c r="P5">
        <v>23.79</v>
      </c>
      <c r="Q5">
        <v>4.804359673024523</v>
      </c>
      <c r="R5">
        <v>9.6243197126178721</v>
      </c>
      <c r="S5">
        <v>5.76</v>
      </c>
      <c r="T5">
        <v>0</v>
      </c>
      <c r="U5">
        <v>60.07</v>
      </c>
      <c r="V5">
        <v>2.2800000000000002</v>
      </c>
      <c r="W5">
        <v>7.81</v>
      </c>
      <c r="X5">
        <v>35.979999999999997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6.9176003028009099</v>
      </c>
      <c r="AF5">
        <v>5.8853093306288038</v>
      </c>
      <c r="AG5">
        <v>29.370884</v>
      </c>
      <c r="AH5">
        <v>0</v>
      </c>
      <c r="AI5">
        <v>0</v>
      </c>
      <c r="AJ5">
        <v>0</v>
      </c>
      <c r="AK5">
        <v>22.59468557919622</v>
      </c>
      <c r="AL5">
        <v>0.99969535283993105</v>
      </c>
      <c r="AM5">
        <v>0</v>
      </c>
      <c r="AN5">
        <v>0</v>
      </c>
      <c r="AO5">
        <v>0</v>
      </c>
      <c r="AP5">
        <v>2.4199920000000001</v>
      </c>
      <c r="AQ5">
        <v>0</v>
      </c>
      <c r="AR5">
        <v>0.92675634057970968</v>
      </c>
      <c r="AS5">
        <v>1.809467737139459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638.7029302073106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267.65999999999997</v>
      </c>
      <c r="L6">
        <v>4.8098601784831834</v>
      </c>
      <c r="M6">
        <v>60.96</v>
      </c>
      <c r="N6">
        <v>49.860000000000007</v>
      </c>
      <c r="O6">
        <v>34.369999999999997</v>
      </c>
      <c r="P6">
        <v>23.79</v>
      </c>
      <c r="Q6">
        <v>4.804359673024523</v>
      </c>
      <c r="R6">
        <v>9.6243197126178721</v>
      </c>
      <c r="S6">
        <v>5.76</v>
      </c>
      <c r="T6">
        <v>0</v>
      </c>
      <c r="U6">
        <v>60.9</v>
      </c>
      <c r="V6">
        <v>2.2800000000000002</v>
      </c>
      <c r="W6">
        <v>7.81</v>
      </c>
      <c r="X6">
        <v>35.979999999999997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6.9176003028009099</v>
      </c>
      <c r="AF6">
        <v>5.8853093306288038</v>
      </c>
      <c r="AG6">
        <v>29.370884</v>
      </c>
      <c r="AH6">
        <v>0</v>
      </c>
      <c r="AI6">
        <v>0</v>
      </c>
      <c r="AJ6">
        <v>0</v>
      </c>
      <c r="AK6">
        <v>22.59468557919622</v>
      </c>
      <c r="AL6">
        <v>0.99969535283993105</v>
      </c>
      <c r="AM6">
        <v>0</v>
      </c>
      <c r="AN6">
        <v>0</v>
      </c>
      <c r="AO6">
        <v>0</v>
      </c>
      <c r="AP6">
        <v>2.4199920000000001</v>
      </c>
      <c r="AQ6">
        <v>0</v>
      </c>
      <c r="AR6">
        <v>0.92675634057970968</v>
      </c>
      <c r="AS6">
        <v>1.809467737139459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639.53293020731064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267.65999999999997</v>
      </c>
      <c r="L7">
        <v>4.8098601784831834</v>
      </c>
      <c r="M7">
        <v>60.96</v>
      </c>
      <c r="N7">
        <v>49.860000000000007</v>
      </c>
      <c r="O7">
        <v>34.369999999999997</v>
      </c>
      <c r="P7">
        <v>23.79</v>
      </c>
      <c r="Q7">
        <v>4.804359673024523</v>
      </c>
      <c r="R7">
        <v>9.6243197126178721</v>
      </c>
      <c r="S7">
        <v>5.76</v>
      </c>
      <c r="T7">
        <v>0</v>
      </c>
      <c r="U7">
        <v>60.9</v>
      </c>
      <c r="V7">
        <v>2.2800000000000002</v>
      </c>
      <c r="W7">
        <v>7.81</v>
      </c>
      <c r="X7">
        <v>35.979999999999997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6.9176003028009099</v>
      </c>
      <c r="AF7">
        <v>5.8853093306288038</v>
      </c>
      <c r="AG7">
        <v>29.370884</v>
      </c>
      <c r="AH7">
        <v>0</v>
      </c>
      <c r="AI7">
        <v>0</v>
      </c>
      <c r="AJ7">
        <v>0</v>
      </c>
      <c r="AK7">
        <v>22.59468557919622</v>
      </c>
      <c r="AL7">
        <v>0.99969535283993105</v>
      </c>
      <c r="AM7">
        <v>0</v>
      </c>
      <c r="AN7">
        <v>0</v>
      </c>
      <c r="AO7">
        <v>0</v>
      </c>
      <c r="AP7">
        <v>2.4199920000000001</v>
      </c>
      <c r="AQ7">
        <v>0</v>
      </c>
      <c r="AR7">
        <v>0.92675634057970968</v>
      </c>
      <c r="AS7">
        <v>1.809467737139459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639.53293020731064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267.65999999999997</v>
      </c>
      <c r="L8">
        <v>4.8098601784831834</v>
      </c>
      <c r="M8">
        <v>60.96</v>
      </c>
      <c r="N8">
        <v>49.860000000000007</v>
      </c>
      <c r="O8">
        <v>34.369999999999997</v>
      </c>
      <c r="P8">
        <v>23.79</v>
      </c>
      <c r="Q8">
        <v>4.804359673024523</v>
      </c>
      <c r="R8">
        <v>9.6243197126178721</v>
      </c>
      <c r="S8">
        <v>5.76</v>
      </c>
      <c r="T8">
        <v>0</v>
      </c>
      <c r="U8">
        <v>60.9</v>
      </c>
      <c r="V8">
        <v>2.2800000000000002</v>
      </c>
      <c r="W8">
        <v>7.81</v>
      </c>
      <c r="X8">
        <v>35.979999999999997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6.9176003028009099</v>
      </c>
      <c r="AF8">
        <v>5.8853093306288038</v>
      </c>
      <c r="AG8">
        <v>29.370884</v>
      </c>
      <c r="AH8">
        <v>0</v>
      </c>
      <c r="AI8">
        <v>0</v>
      </c>
      <c r="AJ8">
        <v>0</v>
      </c>
      <c r="AK8">
        <v>22.59468557919622</v>
      </c>
      <c r="AL8">
        <v>0.99969535283993105</v>
      </c>
      <c r="AM8">
        <v>0</v>
      </c>
      <c r="AN8">
        <v>0</v>
      </c>
      <c r="AO8">
        <v>0</v>
      </c>
      <c r="AP8">
        <v>2.4199920000000001</v>
      </c>
      <c r="AQ8">
        <v>0</v>
      </c>
      <c r="AR8">
        <v>0.92675634057970968</v>
      </c>
      <c r="AS8">
        <v>1.809467737139459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639.53293020731064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267.65999999999997</v>
      </c>
      <c r="L9">
        <v>4.8098601784831834</v>
      </c>
      <c r="M9">
        <v>60.96</v>
      </c>
      <c r="N9">
        <v>49.860000000000007</v>
      </c>
      <c r="O9">
        <v>34.369999999999997</v>
      </c>
      <c r="P9">
        <v>23.79</v>
      </c>
      <c r="Q9">
        <v>4.804359673024523</v>
      </c>
      <c r="R9">
        <v>9.6243197126178721</v>
      </c>
      <c r="S9">
        <v>5.76</v>
      </c>
      <c r="T9">
        <v>0</v>
      </c>
      <c r="U9">
        <v>60.9</v>
      </c>
      <c r="V9">
        <v>2.2800000000000002</v>
      </c>
      <c r="W9">
        <v>7.81</v>
      </c>
      <c r="X9">
        <v>35.979999999999997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6.9176003028009099</v>
      </c>
      <c r="AF9">
        <v>5.8853093306288038</v>
      </c>
      <c r="AG9">
        <v>29.370884</v>
      </c>
      <c r="AH9">
        <v>0</v>
      </c>
      <c r="AI9">
        <v>0</v>
      </c>
      <c r="AJ9">
        <v>0</v>
      </c>
      <c r="AK9">
        <v>22.59468557919622</v>
      </c>
      <c r="AL9">
        <v>0.99969535283993105</v>
      </c>
      <c r="AM9">
        <v>0</v>
      </c>
      <c r="AN9">
        <v>0</v>
      </c>
      <c r="AO9">
        <v>0</v>
      </c>
      <c r="AP9">
        <v>2.4199920000000001</v>
      </c>
      <c r="AQ9">
        <v>0</v>
      </c>
      <c r="AR9">
        <v>0.92675634057970968</v>
      </c>
      <c r="AS9">
        <v>1.809467737139459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639.53293020731064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267.65999999999997</v>
      </c>
      <c r="L10">
        <v>4.8098601784831834</v>
      </c>
      <c r="M10">
        <v>60.96</v>
      </c>
      <c r="N10">
        <v>49.860000000000007</v>
      </c>
      <c r="O10">
        <v>34.369999999999997</v>
      </c>
      <c r="P10">
        <v>23.79</v>
      </c>
      <c r="Q10">
        <v>4.804359673024523</v>
      </c>
      <c r="R10">
        <v>9.6243197126178721</v>
      </c>
      <c r="S10">
        <v>5.76</v>
      </c>
      <c r="T10">
        <v>0</v>
      </c>
      <c r="U10">
        <v>60.9</v>
      </c>
      <c r="V10">
        <v>2.2800000000000002</v>
      </c>
      <c r="W10">
        <v>7.81</v>
      </c>
      <c r="X10">
        <v>35.979999999999997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6.9176003028009099</v>
      </c>
      <c r="AF10">
        <v>5.8853093306288038</v>
      </c>
      <c r="AG10">
        <v>29.370884</v>
      </c>
      <c r="AH10">
        <v>0</v>
      </c>
      <c r="AI10">
        <v>0</v>
      </c>
      <c r="AJ10">
        <v>0</v>
      </c>
      <c r="AK10">
        <v>22.59468557919622</v>
      </c>
      <c r="AL10">
        <v>0.99969535283993105</v>
      </c>
      <c r="AM10">
        <v>0</v>
      </c>
      <c r="AN10">
        <v>0</v>
      </c>
      <c r="AO10">
        <v>0</v>
      </c>
      <c r="AP10">
        <v>2.4199920000000001</v>
      </c>
      <c r="AQ10">
        <v>0</v>
      </c>
      <c r="AR10">
        <v>0.92675634057970968</v>
      </c>
      <c r="AS10">
        <v>1.809467737139459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639.53293020731064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267.65999999999997</v>
      </c>
      <c r="L11">
        <v>4.8098601784831834</v>
      </c>
      <c r="M11">
        <v>60.96</v>
      </c>
      <c r="N11">
        <v>49.860000000000007</v>
      </c>
      <c r="O11">
        <v>34.369999999999997</v>
      </c>
      <c r="P11">
        <v>23.79</v>
      </c>
      <c r="Q11">
        <v>4.804359673024523</v>
      </c>
      <c r="R11">
        <v>9.6243197126178721</v>
      </c>
      <c r="S11">
        <v>5.76</v>
      </c>
      <c r="T11">
        <v>0</v>
      </c>
      <c r="U11">
        <v>58.751496815286622</v>
      </c>
      <c r="V11">
        <v>2.2800000000000002</v>
      </c>
      <c r="W11">
        <v>7.81</v>
      </c>
      <c r="X11">
        <v>35.979999999999997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6.9176003028009099</v>
      </c>
      <c r="AF11">
        <v>5.8853093306288038</v>
      </c>
      <c r="AG11">
        <v>29.370884</v>
      </c>
      <c r="AH11">
        <v>0</v>
      </c>
      <c r="AI11">
        <v>0</v>
      </c>
      <c r="AJ11">
        <v>0</v>
      </c>
      <c r="AK11">
        <v>22.59468557919622</v>
      </c>
      <c r="AL11">
        <v>0.99969535283993105</v>
      </c>
      <c r="AM11">
        <v>0</v>
      </c>
      <c r="AN11">
        <v>0</v>
      </c>
      <c r="AO11">
        <v>0</v>
      </c>
      <c r="AP11">
        <v>2.4199920000000001</v>
      </c>
      <c r="AQ11">
        <v>0</v>
      </c>
      <c r="AR11">
        <v>0.92675634057970968</v>
      </c>
      <c r="AS11">
        <v>1.809467737139459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637.38442702259727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267.65999999999997</v>
      </c>
      <c r="L12">
        <v>4.8098601784831834</v>
      </c>
      <c r="M12">
        <v>60.96</v>
      </c>
      <c r="N12">
        <v>49.860000000000007</v>
      </c>
      <c r="O12">
        <v>34.369999999999997</v>
      </c>
      <c r="P12">
        <v>23.79</v>
      </c>
      <c r="Q12">
        <v>4.804359673024523</v>
      </c>
      <c r="R12">
        <v>9.6243197126178721</v>
      </c>
      <c r="S12">
        <v>5.76</v>
      </c>
      <c r="T12">
        <v>0</v>
      </c>
      <c r="U12">
        <v>58.751496815286622</v>
      </c>
      <c r="V12">
        <v>2.2800000000000002</v>
      </c>
      <c r="W12">
        <v>7.81</v>
      </c>
      <c r="X12">
        <v>35.979999999999997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6.9176003028009099</v>
      </c>
      <c r="AF12">
        <v>5.8853093306288038</v>
      </c>
      <c r="AG12">
        <v>29.370884</v>
      </c>
      <c r="AH12">
        <v>0</v>
      </c>
      <c r="AI12">
        <v>0</v>
      </c>
      <c r="AJ12">
        <v>0</v>
      </c>
      <c r="AK12">
        <v>22.59468557919622</v>
      </c>
      <c r="AL12">
        <v>0.99969535283993105</v>
      </c>
      <c r="AM12">
        <v>0</v>
      </c>
      <c r="AN12">
        <v>0</v>
      </c>
      <c r="AO12">
        <v>0</v>
      </c>
      <c r="AP12">
        <v>2.4199920000000001</v>
      </c>
      <c r="AQ12">
        <v>0</v>
      </c>
      <c r="AR12">
        <v>0.92675634057970968</v>
      </c>
      <c r="AS12">
        <v>1.809467737139459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637.38442702259727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267.65999999999997</v>
      </c>
      <c r="L13">
        <v>4.8098601784831834</v>
      </c>
      <c r="M13">
        <v>60.96</v>
      </c>
      <c r="N13">
        <v>49.860000000000007</v>
      </c>
      <c r="O13">
        <v>34.369999999999997</v>
      </c>
      <c r="P13">
        <v>23.79</v>
      </c>
      <c r="Q13">
        <v>4.804359673024523</v>
      </c>
      <c r="R13">
        <v>9.6243197126178721</v>
      </c>
      <c r="S13">
        <v>5.76</v>
      </c>
      <c r="T13">
        <v>0</v>
      </c>
      <c r="U13">
        <v>58.751496815286622</v>
      </c>
      <c r="V13">
        <v>2.2800000000000002</v>
      </c>
      <c r="W13">
        <v>7.81</v>
      </c>
      <c r="X13">
        <v>35.97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6.9176003028009099</v>
      </c>
      <c r="AF13">
        <v>5.8853093306288038</v>
      </c>
      <c r="AG13">
        <v>29.370884</v>
      </c>
      <c r="AH13">
        <v>0</v>
      </c>
      <c r="AI13">
        <v>0</v>
      </c>
      <c r="AJ13">
        <v>0</v>
      </c>
      <c r="AK13">
        <v>22.59468557919622</v>
      </c>
      <c r="AL13">
        <v>0.99969535283993105</v>
      </c>
      <c r="AM13">
        <v>0</v>
      </c>
      <c r="AN13">
        <v>0</v>
      </c>
      <c r="AO13">
        <v>0</v>
      </c>
      <c r="AP13">
        <v>0.21520800000000001</v>
      </c>
      <c r="AQ13">
        <v>0</v>
      </c>
      <c r="AR13">
        <v>0.92675634057970968</v>
      </c>
      <c r="AS13">
        <v>1.809467737139459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635.16964302259726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267.65999999999997</v>
      </c>
      <c r="L14">
        <v>4.8098601784831834</v>
      </c>
      <c r="M14">
        <v>60.96</v>
      </c>
      <c r="N14">
        <v>49.860000000000007</v>
      </c>
      <c r="O14">
        <v>34.369999999999997</v>
      </c>
      <c r="P14">
        <v>23.79</v>
      </c>
      <c r="Q14">
        <v>4.804359673024523</v>
      </c>
      <c r="R14">
        <v>9.6243197126178721</v>
      </c>
      <c r="S14">
        <v>5.76</v>
      </c>
      <c r="T14">
        <v>0</v>
      </c>
      <c r="U14">
        <v>58.751496815286622</v>
      </c>
      <c r="V14">
        <v>2.2800000000000002</v>
      </c>
      <c r="W14">
        <v>7.81</v>
      </c>
      <c r="X14">
        <v>35.97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6.9176003028009099</v>
      </c>
      <c r="AF14">
        <v>5.8853093306288038</v>
      </c>
      <c r="AG14">
        <v>29.370884</v>
      </c>
      <c r="AH14">
        <v>0</v>
      </c>
      <c r="AI14">
        <v>0</v>
      </c>
      <c r="AJ14">
        <v>0</v>
      </c>
      <c r="AK14">
        <v>22.59468557919622</v>
      </c>
      <c r="AL14">
        <v>0.99969535283993105</v>
      </c>
      <c r="AM14">
        <v>0</v>
      </c>
      <c r="AN14">
        <v>0</v>
      </c>
      <c r="AO14">
        <v>0</v>
      </c>
      <c r="AP14">
        <v>0.21520800000000001</v>
      </c>
      <c r="AQ14">
        <v>0</v>
      </c>
      <c r="AR14">
        <v>0.92675634057970968</v>
      </c>
      <c r="AS14">
        <v>1.809467737139459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635.16964302259726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267.65999999999997</v>
      </c>
      <c r="L15">
        <v>4.8098601784831834</v>
      </c>
      <c r="M15">
        <v>60.96</v>
      </c>
      <c r="N15">
        <v>49.860000000000007</v>
      </c>
      <c r="O15">
        <v>34.369999999999997</v>
      </c>
      <c r="P15">
        <v>23.79</v>
      </c>
      <c r="Q15">
        <v>4.804359673024523</v>
      </c>
      <c r="R15">
        <v>9.6243197126178721</v>
      </c>
      <c r="S15">
        <v>5.76</v>
      </c>
      <c r="T15">
        <v>0</v>
      </c>
      <c r="U15">
        <v>58.751496815286622</v>
      </c>
      <c r="V15">
        <v>2.2800000000000002</v>
      </c>
      <c r="W15">
        <v>7.81</v>
      </c>
      <c r="X15">
        <v>35.97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6.9176003028009099</v>
      </c>
      <c r="AF15">
        <v>5.8853093306288038</v>
      </c>
      <c r="AG15">
        <v>29.370884</v>
      </c>
      <c r="AH15">
        <v>0</v>
      </c>
      <c r="AI15">
        <v>0</v>
      </c>
      <c r="AJ15">
        <v>0</v>
      </c>
      <c r="AK15">
        <v>22.59468557919622</v>
      </c>
      <c r="AL15">
        <v>0.99969535283993105</v>
      </c>
      <c r="AM15">
        <v>0</v>
      </c>
      <c r="AN15">
        <v>0</v>
      </c>
      <c r="AO15">
        <v>0</v>
      </c>
      <c r="AP15">
        <v>0.21520800000000001</v>
      </c>
      <c r="AQ15">
        <v>0</v>
      </c>
      <c r="AR15">
        <v>0.92675634057970968</v>
      </c>
      <c r="AS15">
        <v>1.809467737139459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635.16964302259726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267.65999999999997</v>
      </c>
      <c r="L16">
        <v>4.8098601784831834</v>
      </c>
      <c r="M16">
        <v>60.96</v>
      </c>
      <c r="N16">
        <v>49.860000000000007</v>
      </c>
      <c r="O16">
        <v>34.369999999999997</v>
      </c>
      <c r="P16">
        <v>23.79</v>
      </c>
      <c r="Q16">
        <v>4.804359673024523</v>
      </c>
      <c r="R16">
        <v>9.6243197126178721</v>
      </c>
      <c r="S16">
        <v>5.76</v>
      </c>
      <c r="T16">
        <v>0</v>
      </c>
      <c r="U16">
        <v>58.751496815286622</v>
      </c>
      <c r="V16">
        <v>2.2800000000000002</v>
      </c>
      <c r="W16">
        <v>7.81</v>
      </c>
      <c r="X16">
        <v>35.97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6.9176003028009099</v>
      </c>
      <c r="AF16">
        <v>5.8853093306288038</v>
      </c>
      <c r="AG16">
        <v>29.370884</v>
      </c>
      <c r="AH16">
        <v>0</v>
      </c>
      <c r="AI16">
        <v>0</v>
      </c>
      <c r="AJ16">
        <v>0</v>
      </c>
      <c r="AK16">
        <v>22.59468557919622</v>
      </c>
      <c r="AL16">
        <v>0.99969535283993105</v>
      </c>
      <c r="AM16">
        <v>0</v>
      </c>
      <c r="AN16">
        <v>0</v>
      </c>
      <c r="AO16">
        <v>0</v>
      </c>
      <c r="AP16">
        <v>0.21520800000000001</v>
      </c>
      <c r="AQ16">
        <v>0</v>
      </c>
      <c r="AR16">
        <v>0.92675634057970968</v>
      </c>
      <c r="AS16">
        <v>1.809467737139459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635.16964302259726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267.65999999999997</v>
      </c>
      <c r="L17">
        <v>4.8098601784831834</v>
      </c>
      <c r="M17">
        <v>60.96</v>
      </c>
      <c r="N17">
        <v>49.860000000000007</v>
      </c>
      <c r="O17">
        <v>34.369999999999997</v>
      </c>
      <c r="P17">
        <v>23.79</v>
      </c>
      <c r="Q17">
        <v>4.804359673024523</v>
      </c>
      <c r="R17">
        <v>9.6243197126178721</v>
      </c>
      <c r="S17">
        <v>5.76</v>
      </c>
      <c r="T17">
        <v>0</v>
      </c>
      <c r="U17">
        <v>58.751496815286622</v>
      </c>
      <c r="V17">
        <v>2.2800000000000002</v>
      </c>
      <c r="W17">
        <v>7.81</v>
      </c>
      <c r="X17">
        <v>35.97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6.9176003028009099</v>
      </c>
      <c r="AF17">
        <v>5.8853093306288038</v>
      </c>
      <c r="AG17">
        <v>29.370884</v>
      </c>
      <c r="AH17">
        <v>0</v>
      </c>
      <c r="AI17">
        <v>0</v>
      </c>
      <c r="AJ17">
        <v>0</v>
      </c>
      <c r="AK17">
        <v>22.59468557919622</v>
      </c>
      <c r="AL17">
        <v>0.99969535283993105</v>
      </c>
      <c r="AM17">
        <v>0</v>
      </c>
      <c r="AN17">
        <v>0</v>
      </c>
      <c r="AO17">
        <v>0</v>
      </c>
      <c r="AP17">
        <v>0.21520800000000001</v>
      </c>
      <c r="AQ17">
        <v>0</v>
      </c>
      <c r="AR17">
        <v>1.1595434782608691</v>
      </c>
      <c r="AS17">
        <v>1.809467737139459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635.40243016027841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267.65999999999997</v>
      </c>
      <c r="L18">
        <v>4.8098601784831834</v>
      </c>
      <c r="M18">
        <v>60.96</v>
      </c>
      <c r="N18">
        <v>49.860000000000007</v>
      </c>
      <c r="O18">
        <v>34.369999999999997</v>
      </c>
      <c r="P18">
        <v>23.79</v>
      </c>
      <c r="Q18">
        <v>4.804359673024523</v>
      </c>
      <c r="R18">
        <v>9.6243197126178721</v>
      </c>
      <c r="S18">
        <v>5.76</v>
      </c>
      <c r="T18">
        <v>0</v>
      </c>
      <c r="U18">
        <v>58.751496815286622</v>
      </c>
      <c r="V18">
        <v>2.2800000000000002</v>
      </c>
      <c r="W18">
        <v>7.81</v>
      </c>
      <c r="X18">
        <v>35.97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6.9176003028009099</v>
      </c>
      <c r="AF18">
        <v>5.8853093306288038</v>
      </c>
      <c r="AG18">
        <v>29.370884</v>
      </c>
      <c r="AH18">
        <v>0</v>
      </c>
      <c r="AI18">
        <v>0</v>
      </c>
      <c r="AJ18">
        <v>0</v>
      </c>
      <c r="AK18">
        <v>22.59468557919622</v>
      </c>
      <c r="AL18">
        <v>0.99969535283993105</v>
      </c>
      <c r="AM18">
        <v>0</v>
      </c>
      <c r="AN18">
        <v>0</v>
      </c>
      <c r="AO18">
        <v>0</v>
      </c>
      <c r="AP18">
        <v>0.21520800000000001</v>
      </c>
      <c r="AQ18">
        <v>0</v>
      </c>
      <c r="AR18">
        <v>1.1595434782608691</v>
      </c>
      <c r="AS18">
        <v>1.809467737139459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635.40243016027841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267.65999999999997</v>
      </c>
      <c r="L19">
        <v>4.8098601784831834</v>
      </c>
      <c r="M19">
        <v>60.96</v>
      </c>
      <c r="N19">
        <v>49.860000000000007</v>
      </c>
      <c r="O19">
        <v>34.369999999999997</v>
      </c>
      <c r="P19">
        <v>23.79</v>
      </c>
      <c r="Q19">
        <v>4.804359673024523</v>
      </c>
      <c r="R19">
        <v>9.6243197126178721</v>
      </c>
      <c r="S19">
        <v>5.76</v>
      </c>
      <c r="T19">
        <v>0</v>
      </c>
      <c r="U19">
        <v>58.751496815286622</v>
      </c>
      <c r="V19">
        <v>2.2800000000000002</v>
      </c>
      <c r="W19">
        <v>7.81</v>
      </c>
      <c r="X19">
        <v>35.97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6.9176003028009099</v>
      </c>
      <c r="AF19">
        <v>5.8853093306288038</v>
      </c>
      <c r="AG19">
        <v>29.370884</v>
      </c>
      <c r="AH19">
        <v>7.9494741288278767</v>
      </c>
      <c r="AI19">
        <v>0</v>
      </c>
      <c r="AJ19">
        <v>0</v>
      </c>
      <c r="AK19">
        <v>22.59468557919622</v>
      </c>
      <c r="AL19">
        <v>0.99969535283993105</v>
      </c>
      <c r="AM19">
        <v>0</v>
      </c>
      <c r="AN19">
        <v>0</v>
      </c>
      <c r="AO19">
        <v>0</v>
      </c>
      <c r="AP19">
        <v>0.21520800000000001</v>
      </c>
      <c r="AQ19">
        <v>0</v>
      </c>
      <c r="AR19">
        <v>1.1595434782608691</v>
      </c>
      <c r="AS19">
        <v>1.809467737139459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643.3519042891063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267.65999999999997</v>
      </c>
      <c r="L20">
        <v>4.8098601784831834</v>
      </c>
      <c r="M20">
        <v>60.96</v>
      </c>
      <c r="N20">
        <v>49.860000000000007</v>
      </c>
      <c r="O20">
        <v>34.369999999999997</v>
      </c>
      <c r="P20">
        <v>23.79</v>
      </c>
      <c r="Q20">
        <v>4.804359673024523</v>
      </c>
      <c r="R20">
        <v>9.6243197126178721</v>
      </c>
      <c r="S20">
        <v>5.76</v>
      </c>
      <c r="T20">
        <v>0</v>
      </c>
      <c r="U20">
        <v>58.751496815286622</v>
      </c>
      <c r="V20">
        <v>2.2800000000000002</v>
      </c>
      <c r="W20">
        <v>7.81</v>
      </c>
      <c r="X20">
        <v>35.97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6.9176003028009099</v>
      </c>
      <c r="AF20">
        <v>5.8853093306288038</v>
      </c>
      <c r="AG20">
        <v>29.370884</v>
      </c>
      <c r="AH20">
        <v>7.9494741288278767</v>
      </c>
      <c r="AI20">
        <v>0</v>
      </c>
      <c r="AJ20">
        <v>0</v>
      </c>
      <c r="AK20">
        <v>22.59468557919622</v>
      </c>
      <c r="AL20">
        <v>0.99969535283993105</v>
      </c>
      <c r="AM20">
        <v>0</v>
      </c>
      <c r="AN20">
        <v>0</v>
      </c>
      <c r="AO20">
        <v>0</v>
      </c>
      <c r="AP20">
        <v>0.21520800000000001</v>
      </c>
      <c r="AQ20">
        <v>0</v>
      </c>
      <c r="AR20">
        <v>1.1595434782608691</v>
      </c>
      <c r="AS20">
        <v>1.809467737139459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643.3519042891063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267.65999999999997</v>
      </c>
      <c r="L21">
        <v>4.8098601784831834</v>
      </c>
      <c r="M21">
        <v>60.96</v>
      </c>
      <c r="N21">
        <v>49.860000000000007</v>
      </c>
      <c r="O21">
        <v>34.369999999999997</v>
      </c>
      <c r="P21">
        <v>23.79</v>
      </c>
      <c r="Q21">
        <v>4.804359673024523</v>
      </c>
      <c r="R21">
        <v>9.6243197126178721</v>
      </c>
      <c r="S21">
        <v>5.76</v>
      </c>
      <c r="T21">
        <v>0</v>
      </c>
      <c r="U21">
        <v>58.751496815286622</v>
      </c>
      <c r="V21">
        <v>2.2800000000000002</v>
      </c>
      <c r="W21">
        <v>7.81</v>
      </c>
      <c r="X21">
        <v>35.97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6.9176003028009099</v>
      </c>
      <c r="AF21">
        <v>5.8853093306288038</v>
      </c>
      <c r="AG21">
        <v>29.370884</v>
      </c>
      <c r="AH21">
        <v>7.9494741288278767</v>
      </c>
      <c r="AI21">
        <v>0</v>
      </c>
      <c r="AJ21">
        <v>0</v>
      </c>
      <c r="AK21">
        <v>22.59468557919622</v>
      </c>
      <c r="AL21">
        <v>0.99969535283993105</v>
      </c>
      <c r="AM21">
        <v>0</v>
      </c>
      <c r="AN21">
        <v>0</v>
      </c>
      <c r="AO21">
        <v>0</v>
      </c>
      <c r="AP21">
        <v>0.21520800000000001</v>
      </c>
      <c r="AQ21">
        <v>0</v>
      </c>
      <c r="AR21">
        <v>1.1595434782608691</v>
      </c>
      <c r="AS21">
        <v>1.809467737139459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643.3519042891063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267.65999999999997</v>
      </c>
      <c r="L22">
        <v>4.8098601784831834</v>
      </c>
      <c r="M22">
        <v>60.96</v>
      </c>
      <c r="N22">
        <v>49.860000000000007</v>
      </c>
      <c r="O22">
        <v>34.369999999999997</v>
      </c>
      <c r="P22">
        <v>23.79</v>
      </c>
      <c r="Q22">
        <v>4.804359673024523</v>
      </c>
      <c r="R22">
        <v>9.6243197126178721</v>
      </c>
      <c r="S22">
        <v>5.76</v>
      </c>
      <c r="T22">
        <v>0</v>
      </c>
      <c r="U22">
        <v>58.751496815286622</v>
      </c>
      <c r="V22">
        <v>2.2800000000000002</v>
      </c>
      <c r="W22">
        <v>7.81</v>
      </c>
      <c r="X22">
        <v>35.97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6.9176003028009099</v>
      </c>
      <c r="AF22">
        <v>5.8853093306288038</v>
      </c>
      <c r="AG22">
        <v>29.370884</v>
      </c>
      <c r="AH22">
        <v>7.9494741288278767</v>
      </c>
      <c r="AI22">
        <v>0</v>
      </c>
      <c r="AJ22">
        <v>0</v>
      </c>
      <c r="AK22">
        <v>22.59468557919622</v>
      </c>
      <c r="AL22">
        <v>0.99969535283993105</v>
      </c>
      <c r="AM22">
        <v>0</v>
      </c>
      <c r="AN22">
        <v>0</v>
      </c>
      <c r="AO22">
        <v>0</v>
      </c>
      <c r="AP22">
        <v>0.21520800000000001</v>
      </c>
      <c r="AQ22">
        <v>0</v>
      </c>
      <c r="AR22">
        <v>1.1595434782608691</v>
      </c>
      <c r="AS22">
        <v>1.809467737139459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643.3519042891063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267.65999999999997</v>
      </c>
      <c r="L23">
        <v>4.8098601784831834</v>
      </c>
      <c r="M23">
        <v>60.96</v>
      </c>
      <c r="N23">
        <v>49.860000000000007</v>
      </c>
      <c r="O23">
        <v>34.369999999999997</v>
      </c>
      <c r="P23">
        <v>23.79</v>
      </c>
      <c r="Q23">
        <v>5</v>
      </c>
      <c r="R23">
        <v>9.6243197126178721</v>
      </c>
      <c r="S23">
        <v>5.76</v>
      </c>
      <c r="T23">
        <v>0</v>
      </c>
      <c r="U23">
        <v>58.751496815286622</v>
      </c>
      <c r="V23">
        <v>2.2800000000000002</v>
      </c>
      <c r="W23">
        <v>7.81</v>
      </c>
      <c r="X23">
        <v>35.97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6.9176003028009099</v>
      </c>
      <c r="AF23">
        <v>5.8853093306288038</v>
      </c>
      <c r="AG23">
        <v>29.370884</v>
      </c>
      <c r="AH23">
        <v>7.9494741288278767</v>
      </c>
      <c r="AI23">
        <v>0</v>
      </c>
      <c r="AJ23">
        <v>0</v>
      </c>
      <c r="AK23">
        <v>22.59468557919622</v>
      </c>
      <c r="AL23">
        <v>0.99969535283993105</v>
      </c>
      <c r="AM23">
        <v>0</v>
      </c>
      <c r="AN23">
        <v>0</v>
      </c>
      <c r="AO23">
        <v>0</v>
      </c>
      <c r="AP23">
        <v>0.21520800000000001</v>
      </c>
      <c r="AQ23">
        <v>0</v>
      </c>
      <c r="AR23">
        <v>1.1595434782608691</v>
      </c>
      <c r="AS23">
        <v>1.809467737139459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643.54754461608172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267.65999999999997</v>
      </c>
      <c r="L24">
        <v>4.8098601784831834</v>
      </c>
      <c r="M24">
        <v>60.96</v>
      </c>
      <c r="N24">
        <v>49.860000000000007</v>
      </c>
      <c r="O24">
        <v>34.369999999999997</v>
      </c>
      <c r="P24">
        <v>23.79</v>
      </c>
      <c r="Q24">
        <v>5</v>
      </c>
      <c r="R24">
        <v>9.6243197126178721</v>
      </c>
      <c r="S24">
        <v>5.76</v>
      </c>
      <c r="T24">
        <v>0</v>
      </c>
      <c r="U24">
        <v>58.751496815286622</v>
      </c>
      <c r="V24">
        <v>2.2800000000000002</v>
      </c>
      <c r="W24">
        <v>7.81</v>
      </c>
      <c r="X24">
        <v>35.97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6.9176003028009099</v>
      </c>
      <c r="AF24">
        <v>5.8853093306288038</v>
      </c>
      <c r="AG24">
        <v>29.370884</v>
      </c>
      <c r="AH24">
        <v>7.9494741288278767</v>
      </c>
      <c r="AI24">
        <v>0</v>
      </c>
      <c r="AJ24">
        <v>0</v>
      </c>
      <c r="AK24">
        <v>22.59468557919622</v>
      </c>
      <c r="AL24">
        <v>0.99969535283993105</v>
      </c>
      <c r="AM24">
        <v>0</v>
      </c>
      <c r="AN24">
        <v>0</v>
      </c>
      <c r="AO24">
        <v>0</v>
      </c>
      <c r="AP24">
        <v>0.21520800000000001</v>
      </c>
      <c r="AQ24">
        <v>0</v>
      </c>
      <c r="AR24">
        <v>1.1595434782608691</v>
      </c>
      <c r="AS24">
        <v>1.809467737139459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643.54754461608172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267.65999999999997</v>
      </c>
      <c r="L25">
        <v>4.8098601784831834</v>
      </c>
      <c r="M25">
        <v>60.96</v>
      </c>
      <c r="N25">
        <v>49.860000000000007</v>
      </c>
      <c r="O25">
        <v>34.369999999999997</v>
      </c>
      <c r="P25">
        <v>23.79</v>
      </c>
      <c r="Q25">
        <v>5</v>
      </c>
      <c r="R25">
        <v>9.6243197126178721</v>
      </c>
      <c r="S25">
        <v>5.76</v>
      </c>
      <c r="T25">
        <v>0</v>
      </c>
      <c r="U25">
        <v>58.751496815286622</v>
      </c>
      <c r="V25">
        <v>4.3850930232558136</v>
      </c>
      <c r="W25">
        <v>14.270000000000001</v>
      </c>
      <c r="X25">
        <v>62.254904656682221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6.9176003028009099</v>
      </c>
      <c r="AF25">
        <v>5.8853093306288038</v>
      </c>
      <c r="AG25">
        <v>29.370884</v>
      </c>
      <c r="AH25">
        <v>7.9494741288278767</v>
      </c>
      <c r="AI25">
        <v>0</v>
      </c>
      <c r="AJ25">
        <v>0</v>
      </c>
      <c r="AK25">
        <v>22.59468557919622</v>
      </c>
      <c r="AL25">
        <v>0.99969535283993105</v>
      </c>
      <c r="AM25">
        <v>0</v>
      </c>
      <c r="AN25">
        <v>0</v>
      </c>
      <c r="AO25">
        <v>0</v>
      </c>
      <c r="AP25">
        <v>0.21520800000000001</v>
      </c>
      <c r="AQ25">
        <v>0</v>
      </c>
      <c r="AR25">
        <v>1.1595434782608691</v>
      </c>
      <c r="AS25">
        <v>1.809467737139459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678.39754229601976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268.07</v>
      </c>
      <c r="L26">
        <v>4.8098601784831834</v>
      </c>
      <c r="M26">
        <v>60.96</v>
      </c>
      <c r="N26">
        <v>49.860000000000007</v>
      </c>
      <c r="O26">
        <v>34.369999999999997</v>
      </c>
      <c r="P26">
        <v>23.79</v>
      </c>
      <c r="Q26">
        <v>5</v>
      </c>
      <c r="R26">
        <v>9.6243197126178721</v>
      </c>
      <c r="S26">
        <v>5.76</v>
      </c>
      <c r="T26">
        <v>0</v>
      </c>
      <c r="U26">
        <v>58.751496815286622</v>
      </c>
      <c r="V26">
        <v>4.67</v>
      </c>
      <c r="W26">
        <v>14.270000000000001</v>
      </c>
      <c r="X26">
        <v>62.254904656682221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6.9176003028009099</v>
      </c>
      <c r="AF26">
        <v>5.8853093306288038</v>
      </c>
      <c r="AG26">
        <v>29.370884</v>
      </c>
      <c r="AH26">
        <v>7.9494741288278767</v>
      </c>
      <c r="AI26">
        <v>0</v>
      </c>
      <c r="AJ26">
        <v>0</v>
      </c>
      <c r="AK26">
        <v>22.59468557919622</v>
      </c>
      <c r="AL26">
        <v>0.99969535283993105</v>
      </c>
      <c r="AM26">
        <v>0</v>
      </c>
      <c r="AN26">
        <v>0</v>
      </c>
      <c r="AO26">
        <v>0</v>
      </c>
      <c r="AP26">
        <v>0.21520800000000001</v>
      </c>
      <c r="AQ26">
        <v>10.307506349206349</v>
      </c>
      <c r="AR26">
        <v>1.1595434782608691</v>
      </c>
      <c r="AS26">
        <v>1.809467737139459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689.39995562197043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268.07</v>
      </c>
      <c r="L27">
        <v>4.8098601784831834</v>
      </c>
      <c r="M27">
        <v>60.96</v>
      </c>
      <c r="N27">
        <v>49.860000000000007</v>
      </c>
      <c r="O27">
        <v>34.369999999999997</v>
      </c>
      <c r="P27">
        <v>23.79</v>
      </c>
      <c r="Q27">
        <v>5</v>
      </c>
      <c r="R27">
        <v>9.6243197126178721</v>
      </c>
      <c r="S27">
        <v>5.76</v>
      </c>
      <c r="T27">
        <v>0</v>
      </c>
      <c r="U27">
        <v>58.751496815286622</v>
      </c>
      <c r="V27">
        <v>4.67</v>
      </c>
      <c r="W27">
        <v>14.270000000000001</v>
      </c>
      <c r="X27">
        <v>62.254904656682221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6.9176003028009099</v>
      </c>
      <c r="AF27">
        <v>5.8853093306288038</v>
      </c>
      <c r="AG27">
        <v>29.370884</v>
      </c>
      <c r="AH27">
        <v>8.6258382259767679</v>
      </c>
      <c r="AI27">
        <v>1.6030754124116258</v>
      </c>
      <c r="AJ27">
        <v>0</v>
      </c>
      <c r="AK27">
        <v>22.59468557919622</v>
      </c>
      <c r="AL27">
        <v>0.99969535283993105</v>
      </c>
      <c r="AM27">
        <v>0</v>
      </c>
      <c r="AN27">
        <v>0</v>
      </c>
      <c r="AO27">
        <v>0</v>
      </c>
      <c r="AP27">
        <v>0.21520800000000001</v>
      </c>
      <c r="AQ27">
        <v>10.307506349206349</v>
      </c>
      <c r="AR27">
        <v>1.1595434782608691</v>
      </c>
      <c r="AS27">
        <v>1.809467737139459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691.6793951315309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268.07</v>
      </c>
      <c r="L28">
        <v>4.8098601784831834</v>
      </c>
      <c r="M28">
        <v>60.96</v>
      </c>
      <c r="N28">
        <v>49.860000000000007</v>
      </c>
      <c r="O28">
        <v>34.369999999999997</v>
      </c>
      <c r="P28">
        <v>23.79</v>
      </c>
      <c r="Q28">
        <v>5</v>
      </c>
      <c r="R28">
        <v>9.6243197126178721</v>
      </c>
      <c r="S28">
        <v>5.76</v>
      </c>
      <c r="T28">
        <v>0</v>
      </c>
      <c r="U28">
        <v>58.751496815286622</v>
      </c>
      <c r="V28">
        <v>4.6643879472693035</v>
      </c>
      <c r="W28">
        <v>14.27</v>
      </c>
      <c r="X28">
        <v>62.18</v>
      </c>
      <c r="Y28">
        <v>0</v>
      </c>
      <c r="Z28">
        <v>0</v>
      </c>
      <c r="AA28">
        <v>0</v>
      </c>
      <c r="AB28">
        <v>0.83879519879969977</v>
      </c>
      <c r="AC28">
        <v>0</v>
      </c>
      <c r="AD28">
        <v>3.3248402725208184</v>
      </c>
      <c r="AE28">
        <v>6.9176003028009099</v>
      </c>
      <c r="AF28">
        <v>5.8853093306288038</v>
      </c>
      <c r="AG28">
        <v>29.370884</v>
      </c>
      <c r="AH28">
        <v>19.645302639915521</v>
      </c>
      <c r="AI28">
        <v>6.9481241162608001</v>
      </c>
      <c r="AJ28">
        <v>0</v>
      </c>
      <c r="AK28">
        <v>22.59468557919622</v>
      </c>
      <c r="AL28">
        <v>0.99969535283993105</v>
      </c>
      <c r="AM28">
        <v>0</v>
      </c>
      <c r="AN28">
        <v>0</v>
      </c>
      <c r="AO28">
        <v>0</v>
      </c>
      <c r="AP28">
        <v>0.21520800000000001</v>
      </c>
      <c r="AQ28">
        <v>20.621944444444445</v>
      </c>
      <c r="AR28">
        <v>11.121076086956519</v>
      </c>
      <c r="AS28">
        <v>1.809467737139459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732.40299771516027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325.01</v>
      </c>
      <c r="L29">
        <v>9.02</v>
      </c>
      <c r="M29">
        <v>60.96</v>
      </c>
      <c r="N29">
        <v>49.860000000000007</v>
      </c>
      <c r="O29">
        <v>34.369999999999997</v>
      </c>
      <c r="P29">
        <v>23.79</v>
      </c>
      <c r="Q29">
        <v>8.35</v>
      </c>
      <c r="R29">
        <v>17.334139912132475</v>
      </c>
      <c r="S29">
        <v>10.32</v>
      </c>
      <c r="T29">
        <v>0</v>
      </c>
      <c r="U29">
        <v>58.751496815286622</v>
      </c>
      <c r="V29">
        <v>4.6643879472693035</v>
      </c>
      <c r="W29">
        <v>14.27</v>
      </c>
      <c r="X29">
        <v>62.26</v>
      </c>
      <c r="Y29">
        <v>0</v>
      </c>
      <c r="Z29">
        <v>0.46114090909090899</v>
      </c>
      <c r="AA29">
        <v>0</v>
      </c>
      <c r="AB29">
        <v>1.6775903975993995</v>
      </c>
      <c r="AC29">
        <v>4.0583728600596825</v>
      </c>
      <c r="AD29">
        <v>4.4360484481453453</v>
      </c>
      <c r="AE29">
        <v>6.9176003028009099</v>
      </c>
      <c r="AF29">
        <v>5.8853093306288038</v>
      </c>
      <c r="AG29">
        <v>29.370884</v>
      </c>
      <c r="AH29">
        <v>29.461365997888066</v>
      </c>
      <c r="AI29">
        <v>6.9481241162608001</v>
      </c>
      <c r="AJ29">
        <v>0</v>
      </c>
      <c r="AK29">
        <v>22.59468557919622</v>
      </c>
      <c r="AL29">
        <v>0.99969535283993105</v>
      </c>
      <c r="AM29">
        <v>0</v>
      </c>
      <c r="AN29">
        <v>0</v>
      </c>
      <c r="AO29">
        <v>0</v>
      </c>
      <c r="AP29">
        <v>0.21520800000000001</v>
      </c>
      <c r="AQ29">
        <v>30.929450793650791</v>
      </c>
      <c r="AR29">
        <v>11.121076086956519</v>
      </c>
      <c r="AS29">
        <v>7.9054415700267624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841.94201841983249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368.78</v>
      </c>
      <c r="L30">
        <v>9.02</v>
      </c>
      <c r="M30">
        <v>60.96</v>
      </c>
      <c r="N30">
        <v>49.860000000000007</v>
      </c>
      <c r="O30">
        <v>34.369999999999997</v>
      </c>
      <c r="P30">
        <v>23.79</v>
      </c>
      <c r="Q30">
        <v>8.6300000000000008</v>
      </c>
      <c r="R30">
        <v>17.800000000000004</v>
      </c>
      <c r="S30">
        <v>11.085785900783291</v>
      </c>
      <c r="T30">
        <v>0</v>
      </c>
      <c r="U30">
        <v>58.751496815286622</v>
      </c>
      <c r="V30">
        <v>4.6643879472693035</v>
      </c>
      <c r="W30">
        <v>14.27</v>
      </c>
      <c r="X30">
        <v>62.26</v>
      </c>
      <c r="Y30">
        <v>0</v>
      </c>
      <c r="Z30">
        <v>5.4722054545454535</v>
      </c>
      <c r="AA30">
        <v>0</v>
      </c>
      <c r="AB30">
        <v>11.058043510877717</v>
      </c>
      <c r="AC30">
        <v>8.1387066122192557</v>
      </c>
      <c r="AD30">
        <v>6.7111703255109774</v>
      </c>
      <c r="AE30">
        <v>13.83520060560182</v>
      </c>
      <c r="AF30">
        <v>6.5369219066937125</v>
      </c>
      <c r="AG30">
        <v>29.370884</v>
      </c>
      <c r="AH30">
        <v>39.277429355860612</v>
      </c>
      <c r="AI30">
        <v>6.9481241162608001</v>
      </c>
      <c r="AJ30">
        <v>0</v>
      </c>
      <c r="AK30">
        <v>22.59468557919622</v>
      </c>
      <c r="AL30">
        <v>0.99969535283993105</v>
      </c>
      <c r="AM30">
        <v>0</v>
      </c>
      <c r="AN30">
        <v>0</v>
      </c>
      <c r="AO30">
        <v>0</v>
      </c>
      <c r="AP30">
        <v>0.21520800000000001</v>
      </c>
      <c r="AQ30">
        <v>41.24388888888889</v>
      </c>
      <c r="AR30">
        <v>11.121076086956519</v>
      </c>
      <c r="AS30">
        <v>7.9054415700267624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935.67035202881777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439.70999999999987</v>
      </c>
      <c r="L31">
        <v>9.0201560256698539</v>
      </c>
      <c r="M31">
        <v>60.96</v>
      </c>
      <c r="N31">
        <v>49.860000000000007</v>
      </c>
      <c r="O31">
        <v>34.369999999999997</v>
      </c>
      <c r="P31">
        <v>23.79</v>
      </c>
      <c r="Q31">
        <v>7.67</v>
      </c>
      <c r="R31">
        <v>16.005608886450908</v>
      </c>
      <c r="S31">
        <v>10.46</v>
      </c>
      <c r="T31">
        <v>0</v>
      </c>
      <c r="U31">
        <v>58.751496815286622</v>
      </c>
      <c r="V31">
        <v>4.6643879472693035</v>
      </c>
      <c r="W31">
        <v>14.27</v>
      </c>
      <c r="X31">
        <v>62.26</v>
      </c>
      <c r="Y31">
        <v>0</v>
      </c>
      <c r="Z31">
        <v>5.4722054545454535</v>
      </c>
      <c r="AA31">
        <v>0</v>
      </c>
      <c r="AB31">
        <v>11.058043510877717</v>
      </c>
      <c r="AC31">
        <v>8.1387066122192557</v>
      </c>
      <c r="AD31">
        <v>11.507373202119609</v>
      </c>
      <c r="AE31">
        <v>13.83520060560182</v>
      </c>
      <c r="AF31">
        <v>6.5369219066937125</v>
      </c>
      <c r="AG31">
        <v>29.370884</v>
      </c>
      <c r="AH31">
        <v>39.277429355860612</v>
      </c>
      <c r="AI31">
        <v>6.9481241162608001</v>
      </c>
      <c r="AJ31">
        <v>0</v>
      </c>
      <c r="AK31">
        <v>22.59468557919622</v>
      </c>
      <c r="AL31">
        <v>0.99969535283993105</v>
      </c>
      <c r="AM31">
        <v>3.3156564141035254</v>
      </c>
      <c r="AN31">
        <v>0</v>
      </c>
      <c r="AO31">
        <v>0</v>
      </c>
      <c r="AP31">
        <v>0.21520800000000001</v>
      </c>
      <c r="AQ31">
        <v>41.24388888888889</v>
      </c>
      <c r="AR31">
        <v>11.121076086956519</v>
      </c>
      <c r="AS31">
        <v>7.9054415700267624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1011.3321903308673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472.11</v>
      </c>
      <c r="L32">
        <v>9.0201442184701968</v>
      </c>
      <c r="M32">
        <v>60.96</v>
      </c>
      <c r="N32">
        <v>49.860000000000007</v>
      </c>
      <c r="O32">
        <v>34.369999999999997</v>
      </c>
      <c r="P32">
        <v>23.79</v>
      </c>
      <c r="Q32">
        <v>8.629999999999999</v>
      </c>
      <c r="R32">
        <v>17.755608308605343</v>
      </c>
      <c r="S32">
        <v>11.079999999999998</v>
      </c>
      <c r="T32">
        <v>0</v>
      </c>
      <c r="U32">
        <v>58.751496815286622</v>
      </c>
      <c r="V32">
        <v>4.6643879472693035</v>
      </c>
      <c r="W32">
        <v>14.27</v>
      </c>
      <c r="X32">
        <v>62.26</v>
      </c>
      <c r="Y32">
        <v>0</v>
      </c>
      <c r="Z32">
        <v>5.4722054545454535</v>
      </c>
      <c r="AA32">
        <v>0</v>
      </c>
      <c r="AB32">
        <v>11.058043510877717</v>
      </c>
      <c r="AC32">
        <v>8.1387066122192557</v>
      </c>
      <c r="AD32">
        <v>11.507373202119609</v>
      </c>
      <c r="AE32">
        <v>13.83520060560182</v>
      </c>
      <c r="AF32">
        <v>6.5369219066937125</v>
      </c>
      <c r="AG32">
        <v>29.370884</v>
      </c>
      <c r="AH32">
        <v>49.102276663146775</v>
      </c>
      <c r="AI32">
        <v>6.9481241162608001</v>
      </c>
      <c r="AJ32">
        <v>0</v>
      </c>
      <c r="AK32">
        <v>22.59468557919622</v>
      </c>
      <c r="AL32">
        <v>0.99969535283993105</v>
      </c>
      <c r="AM32">
        <v>3.3156564141035254</v>
      </c>
      <c r="AN32">
        <v>0</v>
      </c>
      <c r="AO32">
        <v>0</v>
      </c>
      <c r="AP32">
        <v>0.21520800000000001</v>
      </c>
      <c r="AQ32">
        <v>41.24388888888889</v>
      </c>
      <c r="AR32">
        <v>11.121076086956519</v>
      </c>
      <c r="AS32">
        <v>7.9054415700267624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1056.8870252531085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486.94</v>
      </c>
      <c r="L33">
        <v>9.0201442184701968</v>
      </c>
      <c r="M33">
        <v>60.96</v>
      </c>
      <c r="N33">
        <v>49.860000000000007</v>
      </c>
      <c r="O33">
        <v>34.369999999999997</v>
      </c>
      <c r="P33">
        <v>23.79</v>
      </c>
      <c r="Q33">
        <v>8.629999999999999</v>
      </c>
      <c r="R33">
        <v>17.795608191463117</v>
      </c>
      <c r="S33">
        <v>11.079999999999998</v>
      </c>
      <c r="T33">
        <v>0</v>
      </c>
      <c r="U33">
        <v>58.751496815286622</v>
      </c>
      <c r="V33">
        <v>4.6643879472693035</v>
      </c>
      <c r="W33">
        <v>14.27</v>
      </c>
      <c r="X33">
        <v>62.26</v>
      </c>
      <c r="Y33">
        <v>0</v>
      </c>
      <c r="Z33">
        <v>5.4722054545454535</v>
      </c>
      <c r="AA33">
        <v>0</v>
      </c>
      <c r="AB33">
        <v>11.058043510877717</v>
      </c>
      <c r="AC33">
        <v>8.1387066122192557</v>
      </c>
      <c r="AD33">
        <v>11.507373202119609</v>
      </c>
      <c r="AE33">
        <v>13.83520060560182</v>
      </c>
      <c r="AF33">
        <v>6.5369219066937125</v>
      </c>
      <c r="AG33">
        <v>29.370884</v>
      </c>
      <c r="AH33">
        <v>49.102276663146775</v>
      </c>
      <c r="AI33">
        <v>6.9481241162608001</v>
      </c>
      <c r="AJ33">
        <v>0</v>
      </c>
      <c r="AK33">
        <v>22.59468557919622</v>
      </c>
      <c r="AL33">
        <v>0.99969535283993105</v>
      </c>
      <c r="AM33">
        <v>3.4386211552888222</v>
      </c>
      <c r="AN33">
        <v>0</v>
      </c>
      <c r="AO33">
        <v>0</v>
      </c>
      <c r="AP33">
        <v>0.21520800000000001</v>
      </c>
      <c r="AQ33">
        <v>41.24388888888889</v>
      </c>
      <c r="AR33">
        <v>1.3879384057971009</v>
      </c>
      <c r="AS33">
        <v>7.9054415700267624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1062.1468521959923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486.94</v>
      </c>
      <c r="L34">
        <v>9.0201442184701968</v>
      </c>
      <c r="M34">
        <v>60.96</v>
      </c>
      <c r="N34">
        <v>49.860000000000007</v>
      </c>
      <c r="O34">
        <v>34.369999999999997</v>
      </c>
      <c r="P34">
        <v>23.79</v>
      </c>
      <c r="Q34">
        <v>8.629999999999999</v>
      </c>
      <c r="R34">
        <v>17.795608191463117</v>
      </c>
      <c r="S34">
        <v>11.079999999999998</v>
      </c>
      <c r="T34">
        <v>0</v>
      </c>
      <c r="U34">
        <v>58.751496815286622</v>
      </c>
      <c r="V34">
        <v>4.6643879472693035</v>
      </c>
      <c r="W34">
        <v>14.27</v>
      </c>
      <c r="X34">
        <v>62.26</v>
      </c>
      <c r="Y34">
        <v>0</v>
      </c>
      <c r="Z34">
        <v>5.4722054545454535</v>
      </c>
      <c r="AA34">
        <v>0</v>
      </c>
      <c r="AB34">
        <v>11.058043510877717</v>
      </c>
      <c r="AC34">
        <v>8.1387066122192557</v>
      </c>
      <c r="AD34">
        <v>11.507373202119609</v>
      </c>
      <c r="AE34">
        <v>13.83520060560182</v>
      </c>
      <c r="AF34">
        <v>6.5369219066937125</v>
      </c>
      <c r="AG34">
        <v>29.370884</v>
      </c>
      <c r="AH34">
        <v>49.102276663146775</v>
      </c>
      <c r="AI34">
        <v>1.4932757266300074</v>
      </c>
      <c r="AJ34">
        <v>0</v>
      </c>
      <c r="AK34">
        <v>22.59468557919622</v>
      </c>
      <c r="AL34">
        <v>0.99969535283993105</v>
      </c>
      <c r="AM34">
        <v>3.4386211552888222</v>
      </c>
      <c r="AN34">
        <v>0</v>
      </c>
      <c r="AO34">
        <v>0</v>
      </c>
      <c r="AP34">
        <v>0.21520800000000001</v>
      </c>
      <c r="AQ34">
        <v>41.24388888888889</v>
      </c>
      <c r="AR34">
        <v>1.3879384057971009</v>
      </c>
      <c r="AS34">
        <v>7.9054415700267624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1056.6920038063615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486.94</v>
      </c>
      <c r="L35">
        <v>9.0201442184701968</v>
      </c>
      <c r="M35">
        <v>60.96</v>
      </c>
      <c r="N35">
        <v>49.860000000000007</v>
      </c>
      <c r="O35">
        <v>34.369999999999997</v>
      </c>
      <c r="P35">
        <v>23.79</v>
      </c>
      <c r="Q35">
        <v>8.629999999999999</v>
      </c>
      <c r="R35">
        <v>17.795608191463117</v>
      </c>
      <c r="S35">
        <v>11.079999999999998</v>
      </c>
      <c r="T35">
        <v>0</v>
      </c>
      <c r="U35">
        <v>58.751496815286622</v>
      </c>
      <c r="V35">
        <v>4.6643879472693035</v>
      </c>
      <c r="W35">
        <v>14.27</v>
      </c>
      <c r="X35">
        <v>62.26</v>
      </c>
      <c r="Y35">
        <v>0</v>
      </c>
      <c r="Z35">
        <v>5.4722054545454535</v>
      </c>
      <c r="AA35">
        <v>0</v>
      </c>
      <c r="AB35">
        <v>11.058043510877717</v>
      </c>
      <c r="AC35">
        <v>8.1387066122192557</v>
      </c>
      <c r="AD35">
        <v>11.507373202119609</v>
      </c>
      <c r="AE35">
        <v>13.83520060560182</v>
      </c>
      <c r="AF35">
        <v>6.5369219066937125</v>
      </c>
      <c r="AG35">
        <v>29.370884</v>
      </c>
      <c r="AH35">
        <v>49.102276663146775</v>
      </c>
      <c r="AI35">
        <v>0</v>
      </c>
      <c r="AJ35">
        <v>0</v>
      </c>
      <c r="AK35">
        <v>22.59468557919622</v>
      </c>
      <c r="AL35">
        <v>0.99969535283993105</v>
      </c>
      <c r="AM35">
        <v>3.4386211552888222</v>
      </c>
      <c r="AN35">
        <v>0</v>
      </c>
      <c r="AO35">
        <v>0</v>
      </c>
      <c r="AP35">
        <v>0.21520800000000001</v>
      </c>
      <c r="AQ35">
        <v>41.24388888888889</v>
      </c>
      <c r="AR35">
        <v>1.3879384057971009</v>
      </c>
      <c r="AS35">
        <v>7.9054415700267624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1055.1987280797314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486.94</v>
      </c>
      <c r="L36">
        <v>8.98</v>
      </c>
      <c r="M36">
        <v>60.96</v>
      </c>
      <c r="N36">
        <v>49.860000000000007</v>
      </c>
      <c r="O36">
        <v>34.369999999999997</v>
      </c>
      <c r="P36">
        <v>23.79</v>
      </c>
      <c r="Q36">
        <v>8.629999999999999</v>
      </c>
      <c r="R36">
        <v>17.795608191463117</v>
      </c>
      <c r="S36">
        <v>11.079999999999998</v>
      </c>
      <c r="T36">
        <v>0</v>
      </c>
      <c r="U36">
        <v>58.751496815286622</v>
      </c>
      <c r="V36">
        <v>4.6643879472693035</v>
      </c>
      <c r="W36">
        <v>14.27</v>
      </c>
      <c r="X36">
        <v>62.26</v>
      </c>
      <c r="Y36">
        <v>0</v>
      </c>
      <c r="Z36">
        <v>5.4722054545454535</v>
      </c>
      <c r="AA36">
        <v>0</v>
      </c>
      <c r="AB36">
        <v>11.058043510877717</v>
      </c>
      <c r="AC36">
        <v>8.1387066122192557</v>
      </c>
      <c r="AD36">
        <v>11.507373202119609</v>
      </c>
      <c r="AE36">
        <v>13.83520060560182</v>
      </c>
      <c r="AF36">
        <v>6.5369219066937125</v>
      </c>
      <c r="AG36">
        <v>29.370884</v>
      </c>
      <c r="AH36">
        <v>49.102276663146775</v>
      </c>
      <c r="AI36">
        <v>0</v>
      </c>
      <c r="AJ36">
        <v>0</v>
      </c>
      <c r="AK36">
        <v>22.59468557919622</v>
      </c>
      <c r="AL36">
        <v>0.99969535283993105</v>
      </c>
      <c r="AM36">
        <v>3.4386211552888222</v>
      </c>
      <c r="AN36">
        <v>0</v>
      </c>
      <c r="AO36">
        <v>0</v>
      </c>
      <c r="AP36">
        <v>0.21520800000000001</v>
      </c>
      <c r="AQ36">
        <v>41.24388888888889</v>
      </c>
      <c r="AR36">
        <v>1.3879384057971009</v>
      </c>
      <c r="AS36">
        <v>7.9054415700267624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1055.1585838612611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486.94</v>
      </c>
      <c r="L37">
        <v>9.0201442184701968</v>
      </c>
      <c r="M37">
        <v>60.96</v>
      </c>
      <c r="N37">
        <v>49.860000000000007</v>
      </c>
      <c r="O37">
        <v>34.369999999999997</v>
      </c>
      <c r="P37">
        <v>23.79</v>
      </c>
      <c r="Q37">
        <v>8.629999999999999</v>
      </c>
      <c r="R37">
        <v>17.795608191463117</v>
      </c>
      <c r="S37">
        <v>11.079999999999998</v>
      </c>
      <c r="T37">
        <v>0</v>
      </c>
      <c r="U37">
        <v>58.751496815286622</v>
      </c>
      <c r="V37">
        <v>4.6643879472693035</v>
      </c>
      <c r="W37">
        <v>14.27</v>
      </c>
      <c r="X37">
        <v>62.26</v>
      </c>
      <c r="Y37">
        <v>0</v>
      </c>
      <c r="Z37">
        <v>0.92228181818181798</v>
      </c>
      <c r="AA37">
        <v>0</v>
      </c>
      <c r="AB37">
        <v>0.55773293323330819</v>
      </c>
      <c r="AC37">
        <v>0.53145358881733928</v>
      </c>
      <c r="AD37">
        <v>4.4360484481453453</v>
      </c>
      <c r="AE37">
        <v>6.9176003028009099</v>
      </c>
      <c r="AF37">
        <v>5.8853093306288038</v>
      </c>
      <c r="AG37">
        <v>29.370884</v>
      </c>
      <c r="AH37">
        <v>49.102276663146775</v>
      </c>
      <c r="AI37">
        <v>0</v>
      </c>
      <c r="AJ37">
        <v>0</v>
      </c>
      <c r="AK37">
        <v>22.59468557919622</v>
      </c>
      <c r="AL37">
        <v>0.99969535283993105</v>
      </c>
      <c r="AM37">
        <v>0</v>
      </c>
      <c r="AN37">
        <v>0</v>
      </c>
      <c r="AO37">
        <v>0</v>
      </c>
      <c r="AP37">
        <v>0.21520800000000001</v>
      </c>
      <c r="AQ37">
        <v>41.24388888888889</v>
      </c>
      <c r="AR37">
        <v>11.121076086956519</v>
      </c>
      <c r="AS37">
        <v>7.9054415700267624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1024.1952197353519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486.94</v>
      </c>
      <c r="L38">
        <v>9.0201442184701968</v>
      </c>
      <c r="M38">
        <v>60.96</v>
      </c>
      <c r="N38">
        <v>49.860000000000007</v>
      </c>
      <c r="O38">
        <v>34.369999999999997</v>
      </c>
      <c r="P38">
        <v>23.79</v>
      </c>
      <c r="Q38">
        <v>8.629999999999999</v>
      </c>
      <c r="R38">
        <v>17.795608191463117</v>
      </c>
      <c r="S38">
        <v>11.079999999999998</v>
      </c>
      <c r="T38">
        <v>0</v>
      </c>
      <c r="U38">
        <v>58.751496815286622</v>
      </c>
      <c r="V38">
        <v>4.6643879472693035</v>
      </c>
      <c r="W38">
        <v>14.27</v>
      </c>
      <c r="X38">
        <v>62.26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3.3248402725208184</v>
      </c>
      <c r="AE38">
        <v>6.9176003028009099</v>
      </c>
      <c r="AF38">
        <v>5.8853093306288038</v>
      </c>
      <c r="AG38">
        <v>29.370884</v>
      </c>
      <c r="AH38">
        <v>39.277429355860612</v>
      </c>
      <c r="AI38">
        <v>0</v>
      </c>
      <c r="AJ38">
        <v>0</v>
      </c>
      <c r="AK38">
        <v>22.59468557919622</v>
      </c>
      <c r="AL38">
        <v>0.99969535283993105</v>
      </c>
      <c r="AM38">
        <v>0</v>
      </c>
      <c r="AN38">
        <v>0</v>
      </c>
      <c r="AO38">
        <v>0</v>
      </c>
      <c r="AP38">
        <v>0.21520800000000001</v>
      </c>
      <c r="AQ38">
        <v>41.24388888888889</v>
      </c>
      <c r="AR38">
        <v>11.121076086956519</v>
      </c>
      <c r="AS38">
        <v>7.9054415700267624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1011.2476959122088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486.94</v>
      </c>
      <c r="L39">
        <v>9.01</v>
      </c>
      <c r="M39">
        <v>60.96</v>
      </c>
      <c r="N39">
        <v>49.860000000000007</v>
      </c>
      <c r="O39">
        <v>34.369999999999997</v>
      </c>
      <c r="P39">
        <v>23.79</v>
      </c>
      <c r="Q39">
        <v>8.629999999999999</v>
      </c>
      <c r="R39">
        <v>17.795608191463117</v>
      </c>
      <c r="S39">
        <v>11.079999999999998</v>
      </c>
      <c r="T39">
        <v>0</v>
      </c>
      <c r="U39">
        <v>58.751496815286622</v>
      </c>
      <c r="V39">
        <v>4.6643879472693035</v>
      </c>
      <c r="W39">
        <v>14.27</v>
      </c>
      <c r="X39">
        <v>62.26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5.8853093306288038</v>
      </c>
      <c r="AG39">
        <v>29.370884</v>
      </c>
      <c r="AH39">
        <v>29.461365997888066</v>
      </c>
      <c r="AI39">
        <v>0</v>
      </c>
      <c r="AJ39">
        <v>0</v>
      </c>
      <c r="AK39">
        <v>22.59468557919622</v>
      </c>
      <c r="AL39">
        <v>0.99969535283993105</v>
      </c>
      <c r="AM39">
        <v>0</v>
      </c>
      <c r="AN39">
        <v>0</v>
      </c>
      <c r="AO39">
        <v>0</v>
      </c>
      <c r="AP39">
        <v>0.21520800000000001</v>
      </c>
      <c r="AQ39">
        <v>20.621944444444445</v>
      </c>
      <c r="AR39">
        <v>11.121076086956519</v>
      </c>
      <c r="AS39">
        <v>7.9054415700267624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970.55710331599971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486.94</v>
      </c>
      <c r="L40">
        <v>8.9500000000000011</v>
      </c>
      <c r="M40">
        <v>60.96</v>
      </c>
      <c r="N40">
        <v>49.860000000000007</v>
      </c>
      <c r="O40">
        <v>34.369999999999997</v>
      </c>
      <c r="P40">
        <v>23.79</v>
      </c>
      <c r="Q40">
        <v>8.629999999999999</v>
      </c>
      <c r="R40">
        <v>17.795608191463117</v>
      </c>
      <c r="S40">
        <v>11.079999999999998</v>
      </c>
      <c r="T40">
        <v>0</v>
      </c>
      <c r="U40">
        <v>58.751496815286622</v>
      </c>
      <c r="V40">
        <v>4.6643879472693035</v>
      </c>
      <c r="W40">
        <v>14.27</v>
      </c>
      <c r="X40">
        <v>62.26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5.8853093306288038</v>
      </c>
      <c r="AG40">
        <v>29.370884</v>
      </c>
      <c r="AH40">
        <v>16.702679619852162</v>
      </c>
      <c r="AI40">
        <v>0</v>
      </c>
      <c r="AJ40">
        <v>0</v>
      </c>
      <c r="AK40">
        <v>22.59468557919622</v>
      </c>
      <c r="AL40">
        <v>0.99969535283993105</v>
      </c>
      <c r="AM40">
        <v>0</v>
      </c>
      <c r="AN40">
        <v>0</v>
      </c>
      <c r="AO40">
        <v>0</v>
      </c>
      <c r="AP40">
        <v>0.21520800000000001</v>
      </c>
      <c r="AQ40">
        <v>20.621944444444445</v>
      </c>
      <c r="AR40">
        <v>11.121076086956519</v>
      </c>
      <c r="AS40">
        <v>7.9054415700267624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957.73841693796385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486.94</v>
      </c>
      <c r="L41">
        <v>8.89</v>
      </c>
      <c r="M41">
        <v>60.96</v>
      </c>
      <c r="N41">
        <v>49.860000000000007</v>
      </c>
      <c r="O41">
        <v>34.369999999999997</v>
      </c>
      <c r="P41">
        <v>23.79</v>
      </c>
      <c r="Q41">
        <v>8.629999999999999</v>
      </c>
      <c r="R41">
        <v>17.795608191463117</v>
      </c>
      <c r="S41">
        <v>11.079999999999998</v>
      </c>
      <c r="T41">
        <v>0</v>
      </c>
      <c r="U41">
        <v>58.751496815286622</v>
      </c>
      <c r="V41">
        <v>4.6643879472693035</v>
      </c>
      <c r="W41">
        <v>14.27</v>
      </c>
      <c r="X41">
        <v>62.26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5.8853093306288038</v>
      </c>
      <c r="AG41">
        <v>29.370884</v>
      </c>
      <c r="AH41">
        <v>8.8234770855332609</v>
      </c>
      <c r="AI41">
        <v>0</v>
      </c>
      <c r="AJ41">
        <v>0</v>
      </c>
      <c r="AK41">
        <v>22.59468557919622</v>
      </c>
      <c r="AL41">
        <v>0.99969535283993105</v>
      </c>
      <c r="AM41">
        <v>0</v>
      </c>
      <c r="AN41">
        <v>0</v>
      </c>
      <c r="AO41">
        <v>0</v>
      </c>
      <c r="AP41">
        <v>2.4199920000000001</v>
      </c>
      <c r="AQ41">
        <v>20.621944444444445</v>
      </c>
      <c r="AR41">
        <v>1.3879384057971009</v>
      </c>
      <c r="AS41">
        <v>1.809467737139459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936.17488688959827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486.94</v>
      </c>
      <c r="L42">
        <v>9.010148601398603</v>
      </c>
      <c r="M42">
        <v>60.96</v>
      </c>
      <c r="N42">
        <v>49.860000000000007</v>
      </c>
      <c r="O42">
        <v>34.369999999999997</v>
      </c>
      <c r="P42">
        <v>23.79</v>
      </c>
      <c r="Q42">
        <v>8.629999999999999</v>
      </c>
      <c r="R42">
        <v>17.795608191463117</v>
      </c>
      <c r="S42">
        <v>11.079999999999998</v>
      </c>
      <c r="T42">
        <v>0</v>
      </c>
      <c r="U42">
        <v>58.751496815286622</v>
      </c>
      <c r="V42">
        <v>4.6643879472693035</v>
      </c>
      <c r="W42">
        <v>14.27</v>
      </c>
      <c r="X42">
        <v>62.26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5.8853093306288038</v>
      </c>
      <c r="AG42">
        <v>29.370884</v>
      </c>
      <c r="AH42">
        <v>0</v>
      </c>
      <c r="AI42">
        <v>0</v>
      </c>
      <c r="AJ42">
        <v>0</v>
      </c>
      <c r="AK42">
        <v>22.59468557919622</v>
      </c>
      <c r="AL42">
        <v>0.99969535283993105</v>
      </c>
      <c r="AM42">
        <v>0</v>
      </c>
      <c r="AN42">
        <v>0</v>
      </c>
      <c r="AO42">
        <v>0</v>
      </c>
      <c r="AP42">
        <v>2.4199920000000001</v>
      </c>
      <c r="AQ42">
        <v>10.307506349206349</v>
      </c>
      <c r="AR42">
        <v>1.3879384057971009</v>
      </c>
      <c r="AS42">
        <v>1.809467737139459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917.15712031022565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486.9322080873057</v>
      </c>
      <c r="L43">
        <v>9</v>
      </c>
      <c r="M43">
        <v>60.96</v>
      </c>
      <c r="N43">
        <v>49.860000000000007</v>
      </c>
      <c r="O43">
        <v>34.369999999999997</v>
      </c>
      <c r="P43">
        <v>23.79</v>
      </c>
      <c r="Q43">
        <v>8.629999999999999</v>
      </c>
      <c r="R43">
        <v>17.795608191463117</v>
      </c>
      <c r="S43">
        <v>11.079999999999998</v>
      </c>
      <c r="T43">
        <v>0</v>
      </c>
      <c r="U43">
        <v>58.751496815286622</v>
      </c>
      <c r="V43">
        <v>4.6643879472693035</v>
      </c>
      <c r="W43">
        <v>14.27</v>
      </c>
      <c r="X43">
        <v>62.26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5.8853093306288038</v>
      </c>
      <c r="AG43">
        <v>29.370884</v>
      </c>
      <c r="AH43">
        <v>0</v>
      </c>
      <c r="AI43">
        <v>0</v>
      </c>
      <c r="AJ43">
        <v>0</v>
      </c>
      <c r="AK43">
        <v>22.59468557919622</v>
      </c>
      <c r="AL43">
        <v>0.99969535283993105</v>
      </c>
      <c r="AM43">
        <v>0</v>
      </c>
      <c r="AN43">
        <v>0</v>
      </c>
      <c r="AO43">
        <v>0</v>
      </c>
      <c r="AP43">
        <v>0.64562399999999998</v>
      </c>
      <c r="AQ43">
        <v>0</v>
      </c>
      <c r="AR43">
        <v>1.3879384057971009</v>
      </c>
      <c r="AS43">
        <v>1.809467737139459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905.05730544692631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486.88999999999987</v>
      </c>
      <c r="L44">
        <v>8.99</v>
      </c>
      <c r="M44">
        <v>60.96</v>
      </c>
      <c r="N44">
        <v>49.860000000000007</v>
      </c>
      <c r="O44">
        <v>34.369999999999997</v>
      </c>
      <c r="P44">
        <v>23.79</v>
      </c>
      <c r="Q44">
        <v>8.629999999999999</v>
      </c>
      <c r="R44">
        <v>17.795608191463117</v>
      </c>
      <c r="S44">
        <v>11.079999999999998</v>
      </c>
      <c r="T44">
        <v>0</v>
      </c>
      <c r="U44">
        <v>58.751496815286622</v>
      </c>
      <c r="V44">
        <v>4.6643879472693035</v>
      </c>
      <c r="W44">
        <v>14.27</v>
      </c>
      <c r="X44">
        <v>62.26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5.8853093306288038</v>
      </c>
      <c r="AG44">
        <v>29.370884</v>
      </c>
      <c r="AH44">
        <v>0</v>
      </c>
      <c r="AI44">
        <v>0</v>
      </c>
      <c r="AJ44">
        <v>0</v>
      </c>
      <c r="AK44">
        <v>22.59468557919622</v>
      </c>
      <c r="AL44">
        <v>0.99969535283993105</v>
      </c>
      <c r="AM44">
        <v>0</v>
      </c>
      <c r="AN44">
        <v>0</v>
      </c>
      <c r="AO44">
        <v>0</v>
      </c>
      <c r="AP44">
        <v>0.64562399999999998</v>
      </c>
      <c r="AQ44">
        <v>0</v>
      </c>
      <c r="AR44">
        <v>1.3879384057971009</v>
      </c>
      <c r="AS44">
        <v>1.809467737139459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905.00509735962055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487.14</v>
      </c>
      <c r="L45">
        <v>8.98</v>
      </c>
      <c r="M45">
        <v>60.96</v>
      </c>
      <c r="N45">
        <v>49.860000000000007</v>
      </c>
      <c r="O45">
        <v>34.369999999999997</v>
      </c>
      <c r="P45">
        <v>23.79</v>
      </c>
      <c r="Q45">
        <v>8.629999999999999</v>
      </c>
      <c r="R45">
        <v>17.795608191463117</v>
      </c>
      <c r="S45">
        <v>11.079999999999998</v>
      </c>
      <c r="T45">
        <v>0</v>
      </c>
      <c r="U45">
        <v>58.751496815286622</v>
      </c>
      <c r="V45">
        <v>4.6643879472693035</v>
      </c>
      <c r="W45">
        <v>14.27</v>
      </c>
      <c r="X45">
        <v>62.26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5.8853093306288038</v>
      </c>
      <c r="AG45">
        <v>29.370884</v>
      </c>
      <c r="AH45">
        <v>0</v>
      </c>
      <c r="AI45">
        <v>0</v>
      </c>
      <c r="AJ45">
        <v>0</v>
      </c>
      <c r="AK45">
        <v>22.59468557919622</v>
      </c>
      <c r="AL45">
        <v>0.99969535283993105</v>
      </c>
      <c r="AM45">
        <v>0</v>
      </c>
      <c r="AN45">
        <v>0</v>
      </c>
      <c r="AO45">
        <v>0</v>
      </c>
      <c r="AP45">
        <v>0.64562399999999998</v>
      </c>
      <c r="AQ45">
        <v>0</v>
      </c>
      <c r="AR45">
        <v>3.7070253623188387</v>
      </c>
      <c r="AS45">
        <v>1.809467737139459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907.56418431614247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487.14</v>
      </c>
      <c r="L46">
        <v>9.0201442184701968</v>
      </c>
      <c r="M46">
        <v>60.96</v>
      </c>
      <c r="N46">
        <v>49.860000000000007</v>
      </c>
      <c r="O46">
        <v>34.369999999999997</v>
      </c>
      <c r="P46">
        <v>23.79</v>
      </c>
      <c r="Q46">
        <v>8.629999999999999</v>
      </c>
      <c r="R46">
        <v>17.795608191463117</v>
      </c>
      <c r="S46">
        <v>11.079999999999998</v>
      </c>
      <c r="T46">
        <v>0</v>
      </c>
      <c r="U46">
        <v>58.751496815286622</v>
      </c>
      <c r="V46">
        <v>4.6643879472693035</v>
      </c>
      <c r="W46">
        <v>14.27</v>
      </c>
      <c r="X46">
        <v>62.26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5.8853093306288038</v>
      </c>
      <c r="AG46">
        <v>29.370884</v>
      </c>
      <c r="AH46">
        <v>0</v>
      </c>
      <c r="AI46">
        <v>0</v>
      </c>
      <c r="AJ46">
        <v>0</v>
      </c>
      <c r="AK46">
        <v>22.59468557919622</v>
      </c>
      <c r="AL46">
        <v>0.99969535283993105</v>
      </c>
      <c r="AM46">
        <v>0</v>
      </c>
      <c r="AN46">
        <v>0</v>
      </c>
      <c r="AO46">
        <v>0</v>
      </c>
      <c r="AP46">
        <v>0.64562399999999998</v>
      </c>
      <c r="AQ46">
        <v>0</v>
      </c>
      <c r="AR46">
        <v>3.7070253623188387</v>
      </c>
      <c r="AS46">
        <v>1.809467737139459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907.60432853461259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488.47</v>
      </c>
      <c r="L47">
        <v>9.0201514744407874</v>
      </c>
      <c r="M47">
        <v>60.96</v>
      </c>
      <c r="N47">
        <v>49.860000000000007</v>
      </c>
      <c r="O47">
        <v>34.369999999999997</v>
      </c>
      <c r="P47">
        <v>23.79</v>
      </c>
      <c r="Q47">
        <v>8.6300000000000008</v>
      </c>
      <c r="R47">
        <v>17.790105614230132</v>
      </c>
      <c r="S47">
        <v>11.08489399293286</v>
      </c>
      <c r="T47">
        <v>0</v>
      </c>
      <c r="U47">
        <v>58.751496815286622</v>
      </c>
      <c r="V47">
        <v>4.6647794871794872</v>
      </c>
      <c r="W47">
        <v>14.27</v>
      </c>
      <c r="X47">
        <v>62.26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5.8853093306288038</v>
      </c>
      <c r="AG47">
        <v>29.370884</v>
      </c>
      <c r="AH47">
        <v>0</v>
      </c>
      <c r="AI47">
        <v>0</v>
      </c>
      <c r="AJ47">
        <v>0</v>
      </c>
      <c r="AK47">
        <v>22.59468557919622</v>
      </c>
      <c r="AL47">
        <v>0.99969535283993105</v>
      </c>
      <c r="AM47">
        <v>0</v>
      </c>
      <c r="AN47">
        <v>0</v>
      </c>
      <c r="AO47">
        <v>0</v>
      </c>
      <c r="AP47">
        <v>0.64562399999999998</v>
      </c>
      <c r="AQ47">
        <v>0</v>
      </c>
      <c r="AR47">
        <v>3.7070253623188387</v>
      </c>
      <c r="AS47">
        <v>1.809467737139459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908.93411874619323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487.14</v>
      </c>
      <c r="L48">
        <v>9.0201514744407874</v>
      </c>
      <c r="M48">
        <v>60.96</v>
      </c>
      <c r="N48">
        <v>49.860000000000007</v>
      </c>
      <c r="O48">
        <v>34.369999999999997</v>
      </c>
      <c r="P48">
        <v>23.79</v>
      </c>
      <c r="Q48">
        <v>8.6300000000000008</v>
      </c>
      <c r="R48">
        <v>17.790105614230132</v>
      </c>
      <c r="S48">
        <v>11.08489399293286</v>
      </c>
      <c r="T48">
        <v>0</v>
      </c>
      <c r="U48">
        <v>58.751496815286622</v>
      </c>
      <c r="V48">
        <v>4.6647794871794872</v>
      </c>
      <c r="W48">
        <v>14.27</v>
      </c>
      <c r="X48">
        <v>62.26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5.8853093306288038</v>
      </c>
      <c r="AG48">
        <v>29.370884</v>
      </c>
      <c r="AH48">
        <v>0</v>
      </c>
      <c r="AI48">
        <v>0</v>
      </c>
      <c r="AJ48">
        <v>0</v>
      </c>
      <c r="AK48">
        <v>22.59468557919622</v>
      </c>
      <c r="AL48">
        <v>0.99969535283993105</v>
      </c>
      <c r="AM48">
        <v>0</v>
      </c>
      <c r="AN48">
        <v>0</v>
      </c>
      <c r="AO48">
        <v>0</v>
      </c>
      <c r="AP48">
        <v>0.64562399999999998</v>
      </c>
      <c r="AQ48">
        <v>0</v>
      </c>
      <c r="AR48">
        <v>3.7070253623188387</v>
      </c>
      <c r="AS48">
        <v>1.809467737139459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907.60411874619331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411.03999999999996</v>
      </c>
      <c r="L49">
        <v>9.0201514744407874</v>
      </c>
      <c r="M49">
        <v>60.96</v>
      </c>
      <c r="N49">
        <v>49.860000000000007</v>
      </c>
      <c r="O49">
        <v>34.369999999999997</v>
      </c>
      <c r="P49">
        <v>23.79</v>
      </c>
      <c r="Q49">
        <v>8.6300000000000008</v>
      </c>
      <c r="R49">
        <v>17.790105614230132</v>
      </c>
      <c r="S49">
        <v>11.08489399293286</v>
      </c>
      <c r="T49">
        <v>0</v>
      </c>
      <c r="U49">
        <v>58.751496815286622</v>
      </c>
      <c r="V49">
        <v>4.6647794871794872</v>
      </c>
      <c r="W49">
        <v>14.27</v>
      </c>
      <c r="X49">
        <v>62.26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5.8853093306288038</v>
      </c>
      <c r="AG49">
        <v>29.370884</v>
      </c>
      <c r="AH49">
        <v>0</v>
      </c>
      <c r="AI49">
        <v>0</v>
      </c>
      <c r="AJ49">
        <v>0</v>
      </c>
      <c r="AK49">
        <v>22.59468557919622</v>
      </c>
      <c r="AL49">
        <v>0.99969535283993105</v>
      </c>
      <c r="AM49">
        <v>0</v>
      </c>
      <c r="AN49">
        <v>0</v>
      </c>
      <c r="AO49">
        <v>0</v>
      </c>
      <c r="AP49">
        <v>0.64562399999999998</v>
      </c>
      <c r="AQ49">
        <v>0</v>
      </c>
      <c r="AR49">
        <v>0.46557427536231871</v>
      </c>
      <c r="AS49">
        <v>1.809467737139459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828.26266765923663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401.48</v>
      </c>
      <c r="L50">
        <v>9.02</v>
      </c>
      <c r="M50">
        <v>60.96</v>
      </c>
      <c r="N50">
        <v>49.860000000000007</v>
      </c>
      <c r="O50">
        <v>34.369999999999997</v>
      </c>
      <c r="P50">
        <v>23.79</v>
      </c>
      <c r="Q50">
        <v>8.6300000000000008</v>
      </c>
      <c r="R50">
        <v>17.800000000000004</v>
      </c>
      <c r="S50">
        <v>11.085785900783291</v>
      </c>
      <c r="T50">
        <v>0</v>
      </c>
      <c r="U50">
        <v>58.751496815286622</v>
      </c>
      <c r="V50">
        <v>4.6647794871794872</v>
      </c>
      <c r="W50">
        <v>14.27</v>
      </c>
      <c r="X50">
        <v>62.26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5.8853093306288038</v>
      </c>
      <c r="AG50">
        <v>29.370884</v>
      </c>
      <c r="AH50">
        <v>0</v>
      </c>
      <c r="AI50">
        <v>0</v>
      </c>
      <c r="AJ50">
        <v>0</v>
      </c>
      <c r="AK50">
        <v>22.59468557919622</v>
      </c>
      <c r="AL50">
        <v>0.99969535283993105</v>
      </c>
      <c r="AM50">
        <v>0</v>
      </c>
      <c r="AN50">
        <v>0</v>
      </c>
      <c r="AO50">
        <v>0</v>
      </c>
      <c r="AP50">
        <v>0.64562399999999998</v>
      </c>
      <c r="AQ50">
        <v>0</v>
      </c>
      <c r="AR50">
        <v>0.46557427536231871</v>
      </c>
      <c r="AS50">
        <v>1.809467737139459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818.71330247841604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334.56999999999994</v>
      </c>
      <c r="L51">
        <v>9.02</v>
      </c>
      <c r="M51">
        <v>60.96</v>
      </c>
      <c r="N51">
        <v>49.860000000000007</v>
      </c>
      <c r="O51">
        <v>34.369999999999997</v>
      </c>
      <c r="P51">
        <v>23.79</v>
      </c>
      <c r="Q51">
        <v>7.76</v>
      </c>
      <c r="R51">
        <v>15.46505118362124</v>
      </c>
      <c r="S51">
        <v>11.08489399293286</v>
      </c>
      <c r="T51">
        <v>0</v>
      </c>
      <c r="U51">
        <v>58.751496815286622</v>
      </c>
      <c r="V51">
        <v>4.6647794871794872</v>
      </c>
      <c r="W51">
        <v>14.27</v>
      </c>
      <c r="X51">
        <v>62.26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5.8853093306288038</v>
      </c>
      <c r="AG51">
        <v>29.370884</v>
      </c>
      <c r="AH51">
        <v>0</v>
      </c>
      <c r="AI51">
        <v>0</v>
      </c>
      <c r="AJ51">
        <v>0</v>
      </c>
      <c r="AK51">
        <v>22.59468557919622</v>
      </c>
      <c r="AL51">
        <v>0.99969535283993105</v>
      </c>
      <c r="AM51">
        <v>0</v>
      </c>
      <c r="AN51">
        <v>0</v>
      </c>
      <c r="AO51">
        <v>0</v>
      </c>
      <c r="AP51">
        <v>1.506456</v>
      </c>
      <c r="AQ51">
        <v>0</v>
      </c>
      <c r="AR51">
        <v>3.7070253623188387</v>
      </c>
      <c r="AS51">
        <v>1.809467737139459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752.69974484114334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286.77000000000004</v>
      </c>
      <c r="L52">
        <v>9.42</v>
      </c>
      <c r="M52">
        <v>60.96</v>
      </c>
      <c r="N52">
        <v>49.860000000000007</v>
      </c>
      <c r="O52">
        <v>34.369999999999997</v>
      </c>
      <c r="P52">
        <v>23.79</v>
      </c>
      <c r="Q52">
        <v>8.594925458715597</v>
      </c>
      <c r="R52">
        <v>17.20505317620006</v>
      </c>
      <c r="S52">
        <v>11.08489399293286</v>
      </c>
      <c r="T52">
        <v>0</v>
      </c>
      <c r="U52">
        <v>58.751496815286622</v>
      </c>
      <c r="V52">
        <v>4.6647794871794872</v>
      </c>
      <c r="W52">
        <v>14.27</v>
      </c>
      <c r="X52">
        <v>62.26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5.8853093306288038</v>
      </c>
      <c r="AG52">
        <v>29.370884</v>
      </c>
      <c r="AH52">
        <v>0</v>
      </c>
      <c r="AI52">
        <v>0</v>
      </c>
      <c r="AJ52">
        <v>0</v>
      </c>
      <c r="AK52">
        <v>22.59468557919622</v>
      </c>
      <c r="AL52">
        <v>0.99969535283993105</v>
      </c>
      <c r="AM52">
        <v>0</v>
      </c>
      <c r="AN52">
        <v>0</v>
      </c>
      <c r="AO52">
        <v>0</v>
      </c>
      <c r="AP52">
        <v>1.506456</v>
      </c>
      <c r="AQ52">
        <v>0</v>
      </c>
      <c r="AR52">
        <v>3.7070253623188387</v>
      </c>
      <c r="AS52">
        <v>1.809467737139459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707.87467229243805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210.29999999999998</v>
      </c>
      <c r="L53">
        <v>9.02</v>
      </c>
      <c r="M53">
        <v>60.96</v>
      </c>
      <c r="N53">
        <v>49.860000000000007</v>
      </c>
      <c r="O53">
        <v>34.369999999999997</v>
      </c>
      <c r="P53">
        <v>23.79</v>
      </c>
      <c r="Q53">
        <v>8.6300000000000008</v>
      </c>
      <c r="R53">
        <v>17.790105614230132</v>
      </c>
      <c r="S53">
        <v>11.08489399293286</v>
      </c>
      <c r="T53">
        <v>0</v>
      </c>
      <c r="U53">
        <v>58.751496815286622</v>
      </c>
      <c r="V53">
        <v>4.6647794871794872</v>
      </c>
      <c r="W53">
        <v>14.269999999999998</v>
      </c>
      <c r="X53">
        <v>62.26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5.8853093306288038</v>
      </c>
      <c r="AG53">
        <v>29.370884</v>
      </c>
      <c r="AH53">
        <v>0</v>
      </c>
      <c r="AI53">
        <v>0</v>
      </c>
      <c r="AJ53">
        <v>0</v>
      </c>
      <c r="AK53">
        <v>22.59468557919622</v>
      </c>
      <c r="AL53">
        <v>0.99969535283993105</v>
      </c>
      <c r="AM53">
        <v>0</v>
      </c>
      <c r="AN53">
        <v>0</v>
      </c>
      <c r="AO53">
        <v>0</v>
      </c>
      <c r="AP53">
        <v>1.506456</v>
      </c>
      <c r="AQ53">
        <v>0</v>
      </c>
      <c r="AR53">
        <v>3.7070253623188387</v>
      </c>
      <c r="AS53">
        <v>1.809467737139459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631.62479927175241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172.06654195657956</v>
      </c>
      <c r="L54">
        <v>9.02</v>
      </c>
      <c r="M54">
        <v>60.96</v>
      </c>
      <c r="N54">
        <v>49.860000000000007</v>
      </c>
      <c r="O54">
        <v>34.369999999999997</v>
      </c>
      <c r="P54">
        <v>23.79</v>
      </c>
      <c r="Q54">
        <v>8.6300000000000008</v>
      </c>
      <c r="R54">
        <v>17.790105614230132</v>
      </c>
      <c r="S54">
        <v>11.08489399293286</v>
      </c>
      <c r="T54">
        <v>0</v>
      </c>
      <c r="U54">
        <v>58.751496815286622</v>
      </c>
      <c r="V54">
        <v>4.6647794871794872</v>
      </c>
      <c r="W54">
        <v>14.269999999999998</v>
      </c>
      <c r="X54">
        <v>62.26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5.8853093306288038</v>
      </c>
      <c r="AG54">
        <v>29.370884</v>
      </c>
      <c r="AH54">
        <v>0</v>
      </c>
      <c r="AI54">
        <v>0</v>
      </c>
      <c r="AJ54">
        <v>0</v>
      </c>
      <c r="AK54">
        <v>22.59468557919622</v>
      </c>
      <c r="AL54">
        <v>0.99969535283993105</v>
      </c>
      <c r="AM54">
        <v>0</v>
      </c>
      <c r="AN54">
        <v>0</v>
      </c>
      <c r="AO54">
        <v>0</v>
      </c>
      <c r="AP54">
        <v>1.506456</v>
      </c>
      <c r="AQ54">
        <v>0</v>
      </c>
      <c r="AR54">
        <v>3.7070253623188387</v>
      </c>
      <c r="AS54">
        <v>1.809467737139459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593.39134122833207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172.06654195657956</v>
      </c>
      <c r="L55">
        <v>9.0200000000000014</v>
      </c>
      <c r="M55">
        <v>60.96</v>
      </c>
      <c r="N55">
        <v>49.860000000000007</v>
      </c>
      <c r="O55">
        <v>34.369999999999997</v>
      </c>
      <c r="P55">
        <v>23.79</v>
      </c>
      <c r="Q55">
        <v>8.6300000000000008</v>
      </c>
      <c r="R55">
        <v>17.790105614230132</v>
      </c>
      <c r="S55">
        <v>11.08489399293286</v>
      </c>
      <c r="T55">
        <v>0</v>
      </c>
      <c r="U55">
        <v>58.751496815286622</v>
      </c>
      <c r="V55">
        <v>4.6647794871794872</v>
      </c>
      <c r="W55">
        <v>14.269999999999998</v>
      </c>
      <c r="X55">
        <v>62.26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5.8853093306288038</v>
      </c>
      <c r="AG55">
        <v>29.370884</v>
      </c>
      <c r="AH55">
        <v>0</v>
      </c>
      <c r="AI55">
        <v>0</v>
      </c>
      <c r="AJ55">
        <v>0</v>
      </c>
      <c r="AK55">
        <v>22.59468557919622</v>
      </c>
      <c r="AL55">
        <v>0.99969535283993105</v>
      </c>
      <c r="AM55">
        <v>0</v>
      </c>
      <c r="AN55">
        <v>0</v>
      </c>
      <c r="AO55">
        <v>0</v>
      </c>
      <c r="AP55">
        <v>1.0760400000000001</v>
      </c>
      <c r="AQ55">
        <v>0</v>
      </c>
      <c r="AR55">
        <v>3.7070253623188387</v>
      </c>
      <c r="AS55">
        <v>1.809467737139459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592.96092522833214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172.06654195657956</v>
      </c>
      <c r="L56">
        <v>9.0200000000000014</v>
      </c>
      <c r="M56">
        <v>60.96</v>
      </c>
      <c r="N56">
        <v>49.860000000000007</v>
      </c>
      <c r="O56">
        <v>34.369999999999997</v>
      </c>
      <c r="P56">
        <v>23.79</v>
      </c>
      <c r="Q56">
        <v>8.6300000000000008</v>
      </c>
      <c r="R56">
        <v>17.790105614230132</v>
      </c>
      <c r="S56">
        <v>11.08489399293286</v>
      </c>
      <c r="T56">
        <v>0</v>
      </c>
      <c r="U56">
        <v>58.751496815286622</v>
      </c>
      <c r="V56">
        <v>4.6647794871794872</v>
      </c>
      <c r="W56">
        <v>14.269999999999998</v>
      </c>
      <c r="X56">
        <v>62.26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5.8853093306288038</v>
      </c>
      <c r="AG56">
        <v>29.370884</v>
      </c>
      <c r="AH56">
        <v>0</v>
      </c>
      <c r="AI56">
        <v>0</v>
      </c>
      <c r="AJ56">
        <v>0</v>
      </c>
      <c r="AK56">
        <v>22.59468557919622</v>
      </c>
      <c r="AL56">
        <v>0.99969535283993105</v>
      </c>
      <c r="AM56">
        <v>0</v>
      </c>
      <c r="AN56">
        <v>0</v>
      </c>
      <c r="AO56">
        <v>0</v>
      </c>
      <c r="AP56">
        <v>1.0760400000000001</v>
      </c>
      <c r="AQ56">
        <v>0</v>
      </c>
      <c r="AR56">
        <v>3.7070253623188387</v>
      </c>
      <c r="AS56">
        <v>1.809467737139459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592.96092522833214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172.06654195657956</v>
      </c>
      <c r="L57">
        <v>9.0200000000000014</v>
      </c>
      <c r="M57">
        <v>60.96</v>
      </c>
      <c r="N57">
        <v>49.860000000000007</v>
      </c>
      <c r="O57">
        <v>34.369999999999997</v>
      </c>
      <c r="P57">
        <v>23.79</v>
      </c>
      <c r="Q57">
        <v>8.6300000000000008</v>
      </c>
      <c r="R57">
        <v>17.790105614230132</v>
      </c>
      <c r="S57">
        <v>11.08489399293286</v>
      </c>
      <c r="T57">
        <v>0</v>
      </c>
      <c r="U57">
        <v>58.751496815286622</v>
      </c>
      <c r="V57">
        <v>4.6647794871794872</v>
      </c>
      <c r="W57">
        <v>14.269999999999998</v>
      </c>
      <c r="X57">
        <v>62.26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5.8853093306288038</v>
      </c>
      <c r="AG57">
        <v>29.370884</v>
      </c>
      <c r="AH57">
        <v>0</v>
      </c>
      <c r="AI57">
        <v>0</v>
      </c>
      <c r="AJ57">
        <v>0</v>
      </c>
      <c r="AK57">
        <v>22.59468557919622</v>
      </c>
      <c r="AL57">
        <v>0.99969535283993105</v>
      </c>
      <c r="AM57">
        <v>0</v>
      </c>
      <c r="AN57">
        <v>0</v>
      </c>
      <c r="AO57">
        <v>0</v>
      </c>
      <c r="AP57">
        <v>1.0760400000000001</v>
      </c>
      <c r="AQ57">
        <v>0</v>
      </c>
      <c r="AR57">
        <v>3.7070253623188387</v>
      </c>
      <c r="AS57">
        <v>1.809467737139459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592.96092522833214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172.06654195657956</v>
      </c>
      <c r="L58">
        <v>9.0200000000000014</v>
      </c>
      <c r="M58">
        <v>60.96</v>
      </c>
      <c r="N58">
        <v>49.860000000000007</v>
      </c>
      <c r="O58">
        <v>34.369999999999997</v>
      </c>
      <c r="P58">
        <v>23.79</v>
      </c>
      <c r="Q58">
        <v>8.6300000000000008</v>
      </c>
      <c r="R58">
        <v>17.790105614230132</v>
      </c>
      <c r="S58">
        <v>11.08489399293286</v>
      </c>
      <c r="T58">
        <v>0</v>
      </c>
      <c r="U58">
        <v>58.751496815286622</v>
      </c>
      <c r="V58">
        <v>4.6647794871794872</v>
      </c>
      <c r="W58">
        <v>14.269999999999998</v>
      </c>
      <c r="X58">
        <v>62.26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5.8853093306288038</v>
      </c>
      <c r="AG58">
        <v>29.370884</v>
      </c>
      <c r="AH58">
        <v>0</v>
      </c>
      <c r="AI58">
        <v>0</v>
      </c>
      <c r="AJ58">
        <v>0</v>
      </c>
      <c r="AK58">
        <v>22.59468557919622</v>
      </c>
      <c r="AL58">
        <v>0.99969535283993105</v>
      </c>
      <c r="AM58">
        <v>0</v>
      </c>
      <c r="AN58">
        <v>0</v>
      </c>
      <c r="AO58">
        <v>0</v>
      </c>
      <c r="AP58">
        <v>1.0760400000000001</v>
      </c>
      <c r="AQ58">
        <v>0</v>
      </c>
      <c r="AR58">
        <v>3.7070253623188387</v>
      </c>
      <c r="AS58">
        <v>1.809467737139459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592.96092522833214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172.06654195657956</v>
      </c>
      <c r="L59">
        <v>9.0200000000000014</v>
      </c>
      <c r="M59">
        <v>60.96</v>
      </c>
      <c r="N59">
        <v>49.860000000000007</v>
      </c>
      <c r="O59">
        <v>34.369999999999997</v>
      </c>
      <c r="P59">
        <v>23.79</v>
      </c>
      <c r="Q59">
        <v>8.6300000000000008</v>
      </c>
      <c r="R59">
        <v>17.790105614230132</v>
      </c>
      <c r="S59">
        <v>11.08489399293286</v>
      </c>
      <c r="T59">
        <v>0</v>
      </c>
      <c r="U59">
        <v>58.751496815286622</v>
      </c>
      <c r="V59">
        <v>4.6647794871794872</v>
      </c>
      <c r="W59">
        <v>14.269999999999998</v>
      </c>
      <c r="X59">
        <v>62.26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5.8853093306288038</v>
      </c>
      <c r="AG59">
        <v>29.370884</v>
      </c>
      <c r="AH59">
        <v>0</v>
      </c>
      <c r="AI59">
        <v>0</v>
      </c>
      <c r="AJ59">
        <v>0</v>
      </c>
      <c r="AK59">
        <v>22.59468557919622</v>
      </c>
      <c r="AL59">
        <v>0.99969535283993105</v>
      </c>
      <c r="AM59">
        <v>0</v>
      </c>
      <c r="AN59">
        <v>0</v>
      </c>
      <c r="AO59">
        <v>0</v>
      </c>
      <c r="AP59">
        <v>1.0760400000000001</v>
      </c>
      <c r="AQ59">
        <v>0</v>
      </c>
      <c r="AR59">
        <v>0.92675634057970968</v>
      </c>
      <c r="AS59">
        <v>1.809467737139459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590.18065620659297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172.06654195657956</v>
      </c>
      <c r="L60">
        <v>9.0200000000000014</v>
      </c>
      <c r="M60">
        <v>60.96</v>
      </c>
      <c r="N60">
        <v>49.860000000000007</v>
      </c>
      <c r="O60">
        <v>34.369999999999997</v>
      </c>
      <c r="P60">
        <v>23.79</v>
      </c>
      <c r="Q60">
        <v>8.6300000000000008</v>
      </c>
      <c r="R60">
        <v>17.790105614230132</v>
      </c>
      <c r="S60">
        <v>11.08489399293286</v>
      </c>
      <c r="T60">
        <v>0</v>
      </c>
      <c r="U60">
        <v>58.751496815286622</v>
      </c>
      <c r="V60">
        <v>4.6647794871794872</v>
      </c>
      <c r="W60">
        <v>14.269999999999998</v>
      </c>
      <c r="X60">
        <v>62.26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5.8853093306288038</v>
      </c>
      <c r="AG60">
        <v>29.370884</v>
      </c>
      <c r="AH60">
        <v>0</v>
      </c>
      <c r="AI60">
        <v>0</v>
      </c>
      <c r="AJ60">
        <v>0</v>
      </c>
      <c r="AK60">
        <v>22.59468557919622</v>
      </c>
      <c r="AL60">
        <v>0.99969535283993105</v>
      </c>
      <c r="AM60">
        <v>0</v>
      </c>
      <c r="AN60">
        <v>0</v>
      </c>
      <c r="AO60">
        <v>0</v>
      </c>
      <c r="AP60">
        <v>1.0760400000000001</v>
      </c>
      <c r="AQ60">
        <v>0</v>
      </c>
      <c r="AR60">
        <v>0.92675634057970968</v>
      </c>
      <c r="AS60">
        <v>1.809467737139459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590.18065620659297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172.06654195657956</v>
      </c>
      <c r="L61">
        <v>9.0200000000000014</v>
      </c>
      <c r="M61">
        <v>60.96</v>
      </c>
      <c r="N61">
        <v>49.860000000000007</v>
      </c>
      <c r="O61">
        <v>34.369999999999997</v>
      </c>
      <c r="P61">
        <v>23.79</v>
      </c>
      <c r="Q61">
        <v>8.6300000000000008</v>
      </c>
      <c r="R61">
        <v>17.790105614230132</v>
      </c>
      <c r="S61">
        <v>11.08489399293286</v>
      </c>
      <c r="T61">
        <v>0</v>
      </c>
      <c r="U61">
        <v>58.751496815286622</v>
      </c>
      <c r="V61">
        <v>4.6647794871794872</v>
      </c>
      <c r="W61">
        <v>14.269999999999998</v>
      </c>
      <c r="X61">
        <v>62.26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5.8853093306288038</v>
      </c>
      <c r="AG61">
        <v>29.370884</v>
      </c>
      <c r="AH61">
        <v>0</v>
      </c>
      <c r="AI61">
        <v>0</v>
      </c>
      <c r="AJ61">
        <v>0</v>
      </c>
      <c r="AK61">
        <v>22.59468557919622</v>
      </c>
      <c r="AL61">
        <v>0.99969535283993105</v>
      </c>
      <c r="AM61">
        <v>0</v>
      </c>
      <c r="AN61">
        <v>0</v>
      </c>
      <c r="AO61">
        <v>0</v>
      </c>
      <c r="AP61">
        <v>1.0760400000000001</v>
      </c>
      <c r="AQ61">
        <v>0</v>
      </c>
      <c r="AR61">
        <v>0.92675634057970968</v>
      </c>
      <c r="AS61">
        <v>1.809467737139459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590.18065620659297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233.68</v>
      </c>
      <c r="L62">
        <v>9.0200000000000014</v>
      </c>
      <c r="M62">
        <v>60.96</v>
      </c>
      <c r="N62">
        <v>49.860000000000007</v>
      </c>
      <c r="O62">
        <v>34.369999999999997</v>
      </c>
      <c r="P62">
        <v>23.79</v>
      </c>
      <c r="Q62">
        <v>8.6300000000000008</v>
      </c>
      <c r="R62">
        <v>17.790105614230132</v>
      </c>
      <c r="S62">
        <v>11.08489399293286</v>
      </c>
      <c r="T62">
        <v>0</v>
      </c>
      <c r="U62">
        <v>58.751496815286622</v>
      </c>
      <c r="V62">
        <v>4.6647794871794872</v>
      </c>
      <c r="W62">
        <v>14.269999999999998</v>
      </c>
      <c r="X62">
        <v>62.26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5.8853093306288038</v>
      </c>
      <c r="AG62">
        <v>29.370884</v>
      </c>
      <c r="AH62">
        <v>0</v>
      </c>
      <c r="AI62">
        <v>0</v>
      </c>
      <c r="AJ62">
        <v>0</v>
      </c>
      <c r="AK62">
        <v>22.59468557919622</v>
      </c>
      <c r="AL62">
        <v>0.99969535283993105</v>
      </c>
      <c r="AM62">
        <v>0</v>
      </c>
      <c r="AN62">
        <v>0</v>
      </c>
      <c r="AO62">
        <v>0</v>
      </c>
      <c r="AP62">
        <v>1.0760400000000001</v>
      </c>
      <c r="AQ62">
        <v>0</v>
      </c>
      <c r="AR62">
        <v>0.92675634057970968</v>
      </c>
      <c r="AS62">
        <v>1.809467737139459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651.79411425001331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262.36</v>
      </c>
      <c r="L63">
        <v>9.02</v>
      </c>
      <c r="M63">
        <v>60.96</v>
      </c>
      <c r="N63">
        <v>49.860000000000007</v>
      </c>
      <c r="O63">
        <v>34.369999999999997</v>
      </c>
      <c r="P63">
        <v>23.79</v>
      </c>
      <c r="Q63">
        <v>8.6300000000000008</v>
      </c>
      <c r="R63">
        <v>17.790105614230132</v>
      </c>
      <c r="S63">
        <v>11.08489399293286</v>
      </c>
      <c r="T63">
        <v>0</v>
      </c>
      <c r="U63">
        <v>58.751496815286622</v>
      </c>
      <c r="V63">
        <v>4.6647794871794872</v>
      </c>
      <c r="W63">
        <v>14.269999999999998</v>
      </c>
      <c r="X63">
        <v>62.26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6.9176003028009099</v>
      </c>
      <c r="AF63">
        <v>5.8853093306288038</v>
      </c>
      <c r="AG63">
        <v>29.370884</v>
      </c>
      <c r="AH63">
        <v>0</v>
      </c>
      <c r="AI63">
        <v>0</v>
      </c>
      <c r="AJ63">
        <v>0</v>
      </c>
      <c r="AK63">
        <v>22.59468557919622</v>
      </c>
      <c r="AL63">
        <v>0.99969535283993105</v>
      </c>
      <c r="AM63">
        <v>0</v>
      </c>
      <c r="AN63">
        <v>0</v>
      </c>
      <c r="AO63">
        <v>0</v>
      </c>
      <c r="AP63">
        <v>1.0760400000000001</v>
      </c>
      <c r="AQ63">
        <v>0</v>
      </c>
      <c r="AR63">
        <v>0.92675634057970968</v>
      </c>
      <c r="AS63">
        <v>1.809467737139459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687.39171455281428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262.36</v>
      </c>
      <c r="L64">
        <v>9.02</v>
      </c>
      <c r="M64">
        <v>60.96</v>
      </c>
      <c r="N64">
        <v>49.860000000000007</v>
      </c>
      <c r="O64">
        <v>34.369999999999997</v>
      </c>
      <c r="P64">
        <v>23.79</v>
      </c>
      <c r="Q64">
        <v>8.6300000000000008</v>
      </c>
      <c r="R64">
        <v>17.790105614230132</v>
      </c>
      <c r="S64">
        <v>11.08489399293286</v>
      </c>
      <c r="T64">
        <v>0</v>
      </c>
      <c r="U64">
        <v>58.751496815286622</v>
      </c>
      <c r="V64">
        <v>4.6647794871794872</v>
      </c>
      <c r="W64">
        <v>14.269999999999998</v>
      </c>
      <c r="X64">
        <v>62.26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6.9176003028009099</v>
      </c>
      <c r="AF64">
        <v>5.8853093306288038</v>
      </c>
      <c r="AG64">
        <v>29.370884</v>
      </c>
      <c r="AH64">
        <v>0</v>
      </c>
      <c r="AI64">
        <v>0</v>
      </c>
      <c r="AJ64">
        <v>0</v>
      </c>
      <c r="AK64">
        <v>22.59468557919622</v>
      </c>
      <c r="AL64">
        <v>0.99969535283993105</v>
      </c>
      <c r="AM64">
        <v>0</v>
      </c>
      <c r="AN64">
        <v>0</v>
      </c>
      <c r="AO64">
        <v>0</v>
      </c>
      <c r="AP64">
        <v>1.0760400000000001</v>
      </c>
      <c r="AQ64">
        <v>0</v>
      </c>
      <c r="AR64">
        <v>0.92675634057970968</v>
      </c>
      <c r="AS64">
        <v>1.809467737139459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687.39171455281428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262.36</v>
      </c>
      <c r="L65">
        <v>9.02</v>
      </c>
      <c r="M65">
        <v>60.96</v>
      </c>
      <c r="N65">
        <v>49.860000000000007</v>
      </c>
      <c r="O65">
        <v>34.369999999999997</v>
      </c>
      <c r="P65">
        <v>23.79</v>
      </c>
      <c r="Q65">
        <v>8.6300000000000008</v>
      </c>
      <c r="R65">
        <v>17.790105614230132</v>
      </c>
      <c r="S65">
        <v>11.08489399293286</v>
      </c>
      <c r="T65">
        <v>0</v>
      </c>
      <c r="U65">
        <v>58.751496815286622</v>
      </c>
      <c r="V65">
        <v>4.6647794871794872</v>
      </c>
      <c r="W65">
        <v>14.269999999999998</v>
      </c>
      <c r="X65">
        <v>62.26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6.9176003028009099</v>
      </c>
      <c r="AF65">
        <v>5.8853093306288038</v>
      </c>
      <c r="AG65">
        <v>29.370884</v>
      </c>
      <c r="AH65">
        <v>0</v>
      </c>
      <c r="AI65">
        <v>0</v>
      </c>
      <c r="AJ65">
        <v>0</v>
      </c>
      <c r="AK65">
        <v>22.59468557919622</v>
      </c>
      <c r="AL65">
        <v>0.99969535283993105</v>
      </c>
      <c r="AM65">
        <v>0</v>
      </c>
      <c r="AN65">
        <v>0</v>
      </c>
      <c r="AO65">
        <v>0</v>
      </c>
      <c r="AP65">
        <v>1.0760400000000001</v>
      </c>
      <c r="AQ65">
        <v>9.9817142857142862</v>
      </c>
      <c r="AR65">
        <v>0.92675634057970968</v>
      </c>
      <c r="AS65">
        <v>1.809467737139459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697.37342883852853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264.01000000000005</v>
      </c>
      <c r="L66">
        <v>9.02</v>
      </c>
      <c r="M66">
        <v>60.96</v>
      </c>
      <c r="N66">
        <v>49.860000000000007</v>
      </c>
      <c r="O66">
        <v>38.31</v>
      </c>
      <c r="P66">
        <v>23.79</v>
      </c>
      <c r="Q66">
        <v>8.6300000000000008</v>
      </c>
      <c r="R66">
        <v>17.790105614230132</v>
      </c>
      <c r="S66">
        <v>11.08489399293286</v>
      </c>
      <c r="T66">
        <v>0</v>
      </c>
      <c r="U66">
        <v>58.751496815286622</v>
      </c>
      <c r="V66">
        <v>4.6647794871794872</v>
      </c>
      <c r="W66">
        <v>14.269999999999998</v>
      </c>
      <c r="X66">
        <v>62.26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6.9176003028009099</v>
      </c>
      <c r="AF66">
        <v>5.8853093306288038</v>
      </c>
      <c r="AG66">
        <v>29.370884</v>
      </c>
      <c r="AH66">
        <v>0</v>
      </c>
      <c r="AI66">
        <v>0</v>
      </c>
      <c r="AJ66">
        <v>0</v>
      </c>
      <c r="AK66">
        <v>22.59468557919622</v>
      </c>
      <c r="AL66">
        <v>0.99969535283993105</v>
      </c>
      <c r="AM66">
        <v>0</v>
      </c>
      <c r="AN66">
        <v>0</v>
      </c>
      <c r="AO66">
        <v>0</v>
      </c>
      <c r="AP66">
        <v>1.0760400000000001</v>
      </c>
      <c r="AQ66">
        <v>10.307506349206349</v>
      </c>
      <c r="AR66">
        <v>0.92675634057970968</v>
      </c>
      <c r="AS66">
        <v>1.809467737139459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703.28922090202059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268.07</v>
      </c>
      <c r="L67">
        <v>9.02</v>
      </c>
      <c r="M67">
        <v>60.96</v>
      </c>
      <c r="N67">
        <v>49.860000000000007</v>
      </c>
      <c r="O67">
        <v>41.23</v>
      </c>
      <c r="P67">
        <v>23.79</v>
      </c>
      <c r="Q67">
        <v>8.6300000000000008</v>
      </c>
      <c r="R67">
        <v>17.790105614230132</v>
      </c>
      <c r="S67">
        <v>11.08489399293286</v>
      </c>
      <c r="T67">
        <v>0</v>
      </c>
      <c r="U67">
        <v>58.751496815286622</v>
      </c>
      <c r="V67">
        <v>4.6900000000000004</v>
      </c>
      <c r="W67">
        <v>14.269999999999998</v>
      </c>
      <c r="X67">
        <v>62.26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6.9176003028009099</v>
      </c>
      <c r="AF67">
        <v>5.8853093306288038</v>
      </c>
      <c r="AG67">
        <v>29.370884</v>
      </c>
      <c r="AH67">
        <v>0</v>
      </c>
      <c r="AI67">
        <v>0</v>
      </c>
      <c r="AJ67">
        <v>0</v>
      </c>
      <c r="AK67">
        <v>22.59468557919622</v>
      </c>
      <c r="AL67">
        <v>0.99969535283993105</v>
      </c>
      <c r="AM67">
        <v>0</v>
      </c>
      <c r="AN67">
        <v>0</v>
      </c>
      <c r="AO67">
        <v>0</v>
      </c>
      <c r="AP67">
        <v>0.86083200000000004</v>
      </c>
      <c r="AQ67">
        <v>10.307506349206349</v>
      </c>
      <c r="AR67">
        <v>0.46557427536231871</v>
      </c>
      <c r="AS67">
        <v>1.809467737139459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709.61805134962378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305.89</v>
      </c>
      <c r="L68">
        <v>9.02</v>
      </c>
      <c r="M68">
        <v>60.96</v>
      </c>
      <c r="N68">
        <v>49.860000000000007</v>
      </c>
      <c r="O68">
        <v>46.280000000000008</v>
      </c>
      <c r="P68">
        <v>23.79</v>
      </c>
      <c r="Q68">
        <v>8.6300000000000008</v>
      </c>
      <c r="R68">
        <v>17.790105614230132</v>
      </c>
      <c r="S68">
        <v>11.08489399293286</v>
      </c>
      <c r="T68">
        <v>0</v>
      </c>
      <c r="U68">
        <v>58.751496815286622</v>
      </c>
      <c r="V68">
        <v>4.6648190279214061</v>
      </c>
      <c r="W68">
        <v>14.269999999999998</v>
      </c>
      <c r="X68">
        <v>62.26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6.9176003028009099</v>
      </c>
      <c r="AF68">
        <v>5.8853093306288038</v>
      </c>
      <c r="AG68">
        <v>29.370884</v>
      </c>
      <c r="AH68">
        <v>0</v>
      </c>
      <c r="AI68">
        <v>0</v>
      </c>
      <c r="AJ68">
        <v>0</v>
      </c>
      <c r="AK68">
        <v>22.59468557919622</v>
      </c>
      <c r="AL68">
        <v>0.99969535283993105</v>
      </c>
      <c r="AM68">
        <v>0</v>
      </c>
      <c r="AN68">
        <v>0</v>
      </c>
      <c r="AO68">
        <v>0</v>
      </c>
      <c r="AP68">
        <v>0.86083200000000004</v>
      </c>
      <c r="AQ68">
        <v>20.621944444444445</v>
      </c>
      <c r="AR68">
        <v>0.46557427536231871</v>
      </c>
      <c r="AS68">
        <v>1.809467737139459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762.77730847278326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315.44999999999993</v>
      </c>
      <c r="L69">
        <v>9.0200000000000014</v>
      </c>
      <c r="M69">
        <v>60.96</v>
      </c>
      <c r="N69">
        <v>49.860000000000007</v>
      </c>
      <c r="O69">
        <v>50.65</v>
      </c>
      <c r="P69">
        <v>23.79</v>
      </c>
      <c r="Q69">
        <v>8.6300000000000008</v>
      </c>
      <c r="R69">
        <v>17.790105614230132</v>
      </c>
      <c r="S69">
        <v>11.08489399293286</v>
      </c>
      <c r="T69">
        <v>0</v>
      </c>
      <c r="U69">
        <v>58.751496815286622</v>
      </c>
      <c r="V69">
        <v>4.6643879472693035</v>
      </c>
      <c r="W69">
        <v>14.12</v>
      </c>
      <c r="X69">
        <v>62.26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6.9176003028009099</v>
      </c>
      <c r="AF69">
        <v>5.8853093306288038</v>
      </c>
      <c r="AG69">
        <v>29.370884</v>
      </c>
      <c r="AH69">
        <v>7.9494741288278767</v>
      </c>
      <c r="AI69">
        <v>0</v>
      </c>
      <c r="AJ69">
        <v>0</v>
      </c>
      <c r="AK69">
        <v>22.59468557919622</v>
      </c>
      <c r="AL69">
        <v>0.99969535283993105</v>
      </c>
      <c r="AM69">
        <v>0</v>
      </c>
      <c r="AN69">
        <v>0</v>
      </c>
      <c r="AO69">
        <v>0</v>
      </c>
      <c r="AP69">
        <v>0.86083200000000004</v>
      </c>
      <c r="AQ69">
        <v>30.929450793650791</v>
      </c>
      <c r="AR69">
        <v>0.46557427536231871</v>
      </c>
      <c r="AS69">
        <v>1.809467737139459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794.81385787016518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325.01</v>
      </c>
      <c r="L70">
        <v>9.0201514744407874</v>
      </c>
      <c r="M70">
        <v>60.96</v>
      </c>
      <c r="N70">
        <v>49.860000000000007</v>
      </c>
      <c r="O70">
        <v>51.37</v>
      </c>
      <c r="P70">
        <v>23.79</v>
      </c>
      <c r="Q70">
        <v>8.6300000000000008</v>
      </c>
      <c r="R70">
        <v>17.790105614230132</v>
      </c>
      <c r="S70">
        <v>11.08489399293286</v>
      </c>
      <c r="T70">
        <v>0</v>
      </c>
      <c r="U70">
        <v>58.751496815286622</v>
      </c>
      <c r="V70">
        <v>4.6643879472693035</v>
      </c>
      <c r="W70">
        <v>14.27</v>
      </c>
      <c r="X70">
        <v>62.26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6.9176003028009099</v>
      </c>
      <c r="AF70">
        <v>5.8853093306288038</v>
      </c>
      <c r="AG70">
        <v>29.370884</v>
      </c>
      <c r="AH70">
        <v>15.903340232312564</v>
      </c>
      <c r="AI70">
        <v>0</v>
      </c>
      <c r="AJ70">
        <v>0</v>
      </c>
      <c r="AK70">
        <v>22.59468557919622</v>
      </c>
      <c r="AL70">
        <v>0.99969535283993105</v>
      </c>
      <c r="AM70">
        <v>0</v>
      </c>
      <c r="AN70">
        <v>0</v>
      </c>
      <c r="AO70">
        <v>0</v>
      </c>
      <c r="AP70">
        <v>0.86083200000000004</v>
      </c>
      <c r="AQ70">
        <v>30.929450793650791</v>
      </c>
      <c r="AR70">
        <v>0.46557427536231871</v>
      </c>
      <c r="AS70">
        <v>1.809467737139459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813.19787544809071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443.55</v>
      </c>
      <c r="L71">
        <v>9.0201514744407874</v>
      </c>
      <c r="M71">
        <v>60.96</v>
      </c>
      <c r="N71">
        <v>49.860000000000007</v>
      </c>
      <c r="O71">
        <v>54.25</v>
      </c>
      <c r="P71">
        <v>23.79</v>
      </c>
      <c r="Q71">
        <v>8.6300000000000008</v>
      </c>
      <c r="R71">
        <v>17.790105614230132</v>
      </c>
      <c r="S71">
        <v>11.08489399293286</v>
      </c>
      <c r="T71">
        <v>0</v>
      </c>
      <c r="U71">
        <v>58.751496815286622</v>
      </c>
      <c r="V71">
        <v>4.6643879472693035</v>
      </c>
      <c r="W71">
        <v>14.27</v>
      </c>
      <c r="X71">
        <v>62.26</v>
      </c>
      <c r="Y71">
        <v>0</v>
      </c>
      <c r="Z71">
        <v>0.46114090909090899</v>
      </c>
      <c r="AA71">
        <v>5.938531645569622</v>
      </c>
      <c r="AB71">
        <v>0.90027756939234782</v>
      </c>
      <c r="AC71">
        <v>0</v>
      </c>
      <c r="AD71">
        <v>0</v>
      </c>
      <c r="AE71">
        <v>6.9176003028009099</v>
      </c>
      <c r="AF71">
        <v>5.8853093306288038</v>
      </c>
      <c r="AG71">
        <v>29.370884</v>
      </c>
      <c r="AH71">
        <v>29.461365997888066</v>
      </c>
      <c r="AI71">
        <v>0</v>
      </c>
      <c r="AJ71">
        <v>0</v>
      </c>
      <c r="AK71">
        <v>22.59468557919622</v>
      </c>
      <c r="AL71">
        <v>0.99969535283993105</v>
      </c>
      <c r="AM71">
        <v>0</v>
      </c>
      <c r="AN71">
        <v>0</v>
      </c>
      <c r="AO71">
        <v>0</v>
      </c>
      <c r="AP71">
        <v>0</v>
      </c>
      <c r="AQ71">
        <v>30.929450793650791</v>
      </c>
      <c r="AR71">
        <v>0.46557427536231871</v>
      </c>
      <c r="AS71">
        <v>1.809467737139459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954.61501933771899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468.39</v>
      </c>
      <c r="L72">
        <v>9.0201514744407874</v>
      </c>
      <c r="M72">
        <v>60.96</v>
      </c>
      <c r="N72">
        <v>49.860000000000007</v>
      </c>
      <c r="O72">
        <v>59.32</v>
      </c>
      <c r="P72">
        <v>23.79</v>
      </c>
      <c r="Q72">
        <v>8.6300000000000008</v>
      </c>
      <c r="R72">
        <v>17.790105614230132</v>
      </c>
      <c r="S72">
        <v>11.08489399293286</v>
      </c>
      <c r="T72">
        <v>0</v>
      </c>
      <c r="U72">
        <v>58.751496815286622</v>
      </c>
      <c r="V72">
        <v>4.6643879472693035</v>
      </c>
      <c r="W72">
        <v>14.27</v>
      </c>
      <c r="X72">
        <v>62.26</v>
      </c>
      <c r="Y72">
        <v>0</v>
      </c>
      <c r="Z72">
        <v>2.7361027272727267</v>
      </c>
      <c r="AA72">
        <v>11.798000000000002</v>
      </c>
      <c r="AB72">
        <v>1.6775903975993995</v>
      </c>
      <c r="AC72">
        <v>4.0583728600596825</v>
      </c>
      <c r="AD72">
        <v>3.3248402725208184</v>
      </c>
      <c r="AE72">
        <v>6.9176003028009099</v>
      </c>
      <c r="AF72">
        <v>5.8853093306288038</v>
      </c>
      <c r="AG72">
        <v>29.370884</v>
      </c>
      <c r="AH72">
        <v>31.806680464625128</v>
      </c>
      <c r="AI72">
        <v>0</v>
      </c>
      <c r="AJ72">
        <v>0</v>
      </c>
      <c r="AK72">
        <v>22.59468557919622</v>
      </c>
      <c r="AL72">
        <v>0.99969535283993105</v>
      </c>
      <c r="AM72">
        <v>3.3156564141035254</v>
      </c>
      <c r="AN72">
        <v>0</v>
      </c>
      <c r="AO72">
        <v>0</v>
      </c>
      <c r="AP72">
        <v>0</v>
      </c>
      <c r="AQ72">
        <v>30.929450793650791</v>
      </c>
      <c r="AR72">
        <v>0.46557427536231871</v>
      </c>
      <c r="AS72">
        <v>1.809467737139459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1006.4809463519596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487.14</v>
      </c>
      <c r="L73">
        <v>9.0201514744407874</v>
      </c>
      <c r="M73">
        <v>60.96</v>
      </c>
      <c r="N73">
        <v>49.860000000000007</v>
      </c>
      <c r="O73">
        <v>64.38</v>
      </c>
      <c r="P73">
        <v>23.79</v>
      </c>
      <c r="Q73">
        <v>8.6300000000000008</v>
      </c>
      <c r="R73">
        <v>17.790105614230132</v>
      </c>
      <c r="S73">
        <v>11.08489399293286</v>
      </c>
      <c r="T73">
        <v>0</v>
      </c>
      <c r="U73">
        <v>58.751496815286622</v>
      </c>
      <c r="V73">
        <v>4.6643879472693035</v>
      </c>
      <c r="W73">
        <v>14.27</v>
      </c>
      <c r="X73">
        <v>62.26</v>
      </c>
      <c r="Y73">
        <v>0</v>
      </c>
      <c r="Z73">
        <v>5.4722054545454535</v>
      </c>
      <c r="AA73">
        <v>11.798000000000002</v>
      </c>
      <c r="AB73">
        <v>11.058043510877717</v>
      </c>
      <c r="AC73">
        <v>12.205863829118893</v>
      </c>
      <c r="AD73">
        <v>6.7638758516275566</v>
      </c>
      <c r="AE73">
        <v>13.83520060560182</v>
      </c>
      <c r="AF73">
        <v>6.5369219066937125</v>
      </c>
      <c r="AG73">
        <v>29.370884</v>
      </c>
      <c r="AH73">
        <v>49.102276663146775</v>
      </c>
      <c r="AI73">
        <v>0</v>
      </c>
      <c r="AJ73">
        <v>0</v>
      </c>
      <c r="AK73">
        <v>22.59468557919622</v>
      </c>
      <c r="AL73">
        <v>0.99969535283993105</v>
      </c>
      <c r="AM73">
        <v>3.3156564141035254</v>
      </c>
      <c r="AN73">
        <v>0</v>
      </c>
      <c r="AO73">
        <v>0</v>
      </c>
      <c r="AP73">
        <v>0</v>
      </c>
      <c r="AQ73">
        <v>41.24388888888889</v>
      </c>
      <c r="AR73">
        <v>0.6983614130434781</v>
      </c>
      <c r="AS73">
        <v>1.809467737139459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1089.4060630509834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487.14</v>
      </c>
      <c r="L74">
        <v>9.0201514744407874</v>
      </c>
      <c r="M74">
        <v>60.96</v>
      </c>
      <c r="N74">
        <v>49.860000000000007</v>
      </c>
      <c r="O74">
        <v>67.97</v>
      </c>
      <c r="P74">
        <v>23.79</v>
      </c>
      <c r="Q74">
        <v>8.629999999999999</v>
      </c>
      <c r="R74">
        <v>17.795608191463117</v>
      </c>
      <c r="S74">
        <v>10.969999999999999</v>
      </c>
      <c r="T74">
        <v>0</v>
      </c>
      <c r="U74">
        <v>58.751496815286622</v>
      </c>
      <c r="V74">
        <v>4.6643879472693035</v>
      </c>
      <c r="W74">
        <v>14.27</v>
      </c>
      <c r="X74">
        <v>62.26</v>
      </c>
      <c r="Y74">
        <v>0</v>
      </c>
      <c r="Z74">
        <v>5.4722054545454535</v>
      </c>
      <c r="AA74">
        <v>11.798000000000002</v>
      </c>
      <c r="AB74">
        <v>11.058043510877717</v>
      </c>
      <c r="AC74">
        <v>12.205863829118893</v>
      </c>
      <c r="AD74">
        <v>11.213100681302047</v>
      </c>
      <c r="AE74">
        <v>13.83520060560182</v>
      </c>
      <c r="AF74">
        <v>6.5369219066937125</v>
      </c>
      <c r="AG74">
        <v>29.370884</v>
      </c>
      <c r="AH74">
        <v>49.102276663146775</v>
      </c>
      <c r="AI74">
        <v>0</v>
      </c>
      <c r="AJ74">
        <v>0</v>
      </c>
      <c r="AK74">
        <v>22.59468557919622</v>
      </c>
      <c r="AL74">
        <v>0.99969535283993105</v>
      </c>
      <c r="AM74">
        <v>3.3156564141035254</v>
      </c>
      <c r="AN74">
        <v>0</v>
      </c>
      <c r="AO74">
        <v>0</v>
      </c>
      <c r="AP74">
        <v>0</v>
      </c>
      <c r="AQ74">
        <v>41.24388888888889</v>
      </c>
      <c r="AR74">
        <v>0.6983614130434781</v>
      </c>
      <c r="AS74">
        <v>1.809467737139459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1097.3358964649583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486.93</v>
      </c>
      <c r="L75">
        <v>9.0201479124987696</v>
      </c>
      <c r="M75">
        <v>60.96</v>
      </c>
      <c r="N75">
        <v>49.860000000000007</v>
      </c>
      <c r="O75">
        <v>70.42</v>
      </c>
      <c r="P75">
        <v>23.79</v>
      </c>
      <c r="Q75">
        <v>8.629999999999999</v>
      </c>
      <c r="R75">
        <v>17.795608191463117</v>
      </c>
      <c r="S75">
        <v>11.079999999999998</v>
      </c>
      <c r="T75">
        <v>0</v>
      </c>
      <c r="U75">
        <v>58.751496815286622</v>
      </c>
      <c r="V75">
        <v>4.6643879472693035</v>
      </c>
      <c r="W75">
        <v>14.27</v>
      </c>
      <c r="X75">
        <v>62.26</v>
      </c>
      <c r="Y75">
        <v>0</v>
      </c>
      <c r="Z75">
        <v>5.4722054545454535</v>
      </c>
      <c r="AA75">
        <v>11.798000000000002</v>
      </c>
      <c r="AB75">
        <v>11.058043510877717</v>
      </c>
      <c r="AC75">
        <v>12.205863829118893</v>
      </c>
      <c r="AD75">
        <v>11.507373202119609</v>
      </c>
      <c r="AE75">
        <v>13.83520060560182</v>
      </c>
      <c r="AF75">
        <v>6.5369219066937125</v>
      </c>
      <c r="AG75">
        <v>29.370884</v>
      </c>
      <c r="AH75">
        <v>49.102276663146775</v>
      </c>
      <c r="AI75">
        <v>0</v>
      </c>
      <c r="AJ75">
        <v>0</v>
      </c>
      <c r="AK75">
        <v>22.59468557919622</v>
      </c>
      <c r="AL75">
        <v>0.99969535283993105</v>
      </c>
      <c r="AM75">
        <v>3.3156564141035254</v>
      </c>
      <c r="AN75">
        <v>0</v>
      </c>
      <c r="AO75">
        <v>0</v>
      </c>
      <c r="AP75">
        <v>0</v>
      </c>
      <c r="AQ75">
        <v>41.24388888888889</v>
      </c>
      <c r="AR75">
        <v>3.7070253623188387</v>
      </c>
      <c r="AS75">
        <v>1.809467737139459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1102.988829373109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486.92999999999989</v>
      </c>
      <c r="L76">
        <v>9.01</v>
      </c>
      <c r="M76">
        <v>60.96</v>
      </c>
      <c r="N76">
        <v>49.860000000000007</v>
      </c>
      <c r="O76">
        <v>70.42</v>
      </c>
      <c r="P76">
        <v>23.79</v>
      </c>
      <c r="Q76">
        <v>8.629999999999999</v>
      </c>
      <c r="R76">
        <v>17.795608191463117</v>
      </c>
      <c r="S76">
        <v>11.079999999999998</v>
      </c>
      <c r="T76">
        <v>0</v>
      </c>
      <c r="U76">
        <v>58.751496815286622</v>
      </c>
      <c r="V76">
        <v>4.6643879472693035</v>
      </c>
      <c r="W76">
        <v>14.27</v>
      </c>
      <c r="X76">
        <v>62.26</v>
      </c>
      <c r="Y76">
        <v>0</v>
      </c>
      <c r="Z76">
        <v>5.4722054545454535</v>
      </c>
      <c r="AA76">
        <v>11.798000000000002</v>
      </c>
      <c r="AB76">
        <v>11.058043510877717</v>
      </c>
      <c r="AC76">
        <v>12.205863829118893</v>
      </c>
      <c r="AD76">
        <v>11.507373202119609</v>
      </c>
      <c r="AE76">
        <v>13.83520060560182</v>
      </c>
      <c r="AF76">
        <v>6.5369219066937125</v>
      </c>
      <c r="AG76">
        <v>29.370884</v>
      </c>
      <c r="AH76">
        <v>49.102276663146775</v>
      </c>
      <c r="AI76">
        <v>0</v>
      </c>
      <c r="AJ76">
        <v>0</v>
      </c>
      <c r="AK76">
        <v>22.59468557919622</v>
      </c>
      <c r="AL76">
        <v>0.99969535283993105</v>
      </c>
      <c r="AM76">
        <v>3.3156564141035254</v>
      </c>
      <c r="AN76">
        <v>0</v>
      </c>
      <c r="AO76">
        <v>0</v>
      </c>
      <c r="AP76">
        <v>0</v>
      </c>
      <c r="AQ76">
        <v>41.24388888888889</v>
      </c>
      <c r="AR76">
        <v>3.7070253623188387</v>
      </c>
      <c r="AS76">
        <v>1.809467737139459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1102.97868146061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486.93</v>
      </c>
      <c r="L77">
        <v>9.0201442184701968</v>
      </c>
      <c r="M77">
        <v>60.96</v>
      </c>
      <c r="N77">
        <v>49.860000000000007</v>
      </c>
      <c r="O77">
        <v>70.42</v>
      </c>
      <c r="P77">
        <v>23.79</v>
      </c>
      <c r="Q77">
        <v>8.14</v>
      </c>
      <c r="R77">
        <v>17.795608191463117</v>
      </c>
      <c r="S77">
        <v>11.079999999999998</v>
      </c>
      <c r="T77">
        <v>0</v>
      </c>
      <c r="U77">
        <v>58.751496815286622</v>
      </c>
      <c r="V77">
        <v>4.6643879472693035</v>
      </c>
      <c r="W77">
        <v>14.27</v>
      </c>
      <c r="X77">
        <v>62.26</v>
      </c>
      <c r="Y77">
        <v>0</v>
      </c>
      <c r="Z77">
        <v>5.4722054545454535</v>
      </c>
      <c r="AA77">
        <v>11.798000000000002</v>
      </c>
      <c r="AB77">
        <v>11.058043510877717</v>
      </c>
      <c r="AC77">
        <v>12.205863829118893</v>
      </c>
      <c r="AD77">
        <v>11.507373202119609</v>
      </c>
      <c r="AE77">
        <v>13.83520060560182</v>
      </c>
      <c r="AF77">
        <v>6.5369219066937125</v>
      </c>
      <c r="AG77">
        <v>29.370884</v>
      </c>
      <c r="AH77">
        <v>49.102276663146775</v>
      </c>
      <c r="AI77">
        <v>0</v>
      </c>
      <c r="AJ77">
        <v>0</v>
      </c>
      <c r="AK77">
        <v>22.59468557919622</v>
      </c>
      <c r="AL77">
        <v>6.6248468158347666</v>
      </c>
      <c r="AM77">
        <v>3.3156564141035254</v>
      </c>
      <c r="AN77">
        <v>0</v>
      </c>
      <c r="AO77">
        <v>0</v>
      </c>
      <c r="AP77">
        <v>0</v>
      </c>
      <c r="AQ77">
        <v>41.24388888888889</v>
      </c>
      <c r="AR77">
        <v>3.7070253623188387</v>
      </c>
      <c r="AS77">
        <v>1.809467737139459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1108.1239771420751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484.86000000000007</v>
      </c>
      <c r="L78">
        <v>9.0201442184701968</v>
      </c>
      <c r="M78">
        <v>60.96</v>
      </c>
      <c r="N78">
        <v>49.860000000000007</v>
      </c>
      <c r="O78">
        <v>70.42</v>
      </c>
      <c r="P78">
        <v>23.79</v>
      </c>
      <c r="Q78">
        <v>8.14</v>
      </c>
      <c r="R78">
        <v>17.795608191463117</v>
      </c>
      <c r="S78">
        <v>11.079999999999998</v>
      </c>
      <c r="T78">
        <v>0</v>
      </c>
      <c r="U78">
        <v>58.751496815286622</v>
      </c>
      <c r="V78">
        <v>4.6643879472693035</v>
      </c>
      <c r="W78">
        <v>14.27</v>
      </c>
      <c r="X78">
        <v>62.26</v>
      </c>
      <c r="Y78">
        <v>0</v>
      </c>
      <c r="Z78">
        <v>2.7361027272727267</v>
      </c>
      <c r="AA78">
        <v>11.798000000000002</v>
      </c>
      <c r="AB78">
        <v>5.5290217554388583</v>
      </c>
      <c r="AC78">
        <v>0.53145358881733928</v>
      </c>
      <c r="AD78">
        <v>11.507373202119609</v>
      </c>
      <c r="AE78">
        <v>6.9176003028009099</v>
      </c>
      <c r="AF78">
        <v>5.8853093306288038</v>
      </c>
      <c r="AG78">
        <v>29.370884</v>
      </c>
      <c r="AH78">
        <v>49.102276663146775</v>
      </c>
      <c r="AI78">
        <v>0</v>
      </c>
      <c r="AJ78">
        <v>0</v>
      </c>
      <c r="AK78">
        <v>22.59468557919622</v>
      </c>
      <c r="AL78">
        <v>6.6248468158347666</v>
      </c>
      <c r="AM78">
        <v>0</v>
      </c>
      <c r="AN78">
        <v>0</v>
      </c>
      <c r="AO78">
        <v>0</v>
      </c>
      <c r="AP78">
        <v>0</v>
      </c>
      <c r="AQ78">
        <v>41.24388888888889</v>
      </c>
      <c r="AR78">
        <v>3.7070253623188387</v>
      </c>
      <c r="AS78">
        <v>1.809467737139459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1075.2295731260926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486.94</v>
      </c>
      <c r="L79">
        <v>9.0201442184701968</v>
      </c>
      <c r="M79">
        <v>60.96</v>
      </c>
      <c r="N79">
        <v>49.860000000000007</v>
      </c>
      <c r="O79">
        <v>70.42</v>
      </c>
      <c r="P79">
        <v>23.79</v>
      </c>
      <c r="Q79">
        <v>8.14</v>
      </c>
      <c r="R79">
        <v>17.795608191463117</v>
      </c>
      <c r="S79">
        <v>11.079999999999998</v>
      </c>
      <c r="T79">
        <v>0</v>
      </c>
      <c r="U79">
        <v>58.751496815286622</v>
      </c>
      <c r="V79">
        <v>4.6643879472693035</v>
      </c>
      <c r="W79">
        <v>14.27</v>
      </c>
      <c r="X79">
        <v>62.26</v>
      </c>
      <c r="Y79">
        <v>0</v>
      </c>
      <c r="Z79">
        <v>0.46114090909090899</v>
      </c>
      <c r="AA79">
        <v>11.798000000000002</v>
      </c>
      <c r="AB79">
        <v>5.5290217554388583</v>
      </c>
      <c r="AC79">
        <v>0</v>
      </c>
      <c r="AD79">
        <v>4.4360484481453453</v>
      </c>
      <c r="AE79">
        <v>6.9176003028009099</v>
      </c>
      <c r="AF79">
        <v>5.8853093306288038</v>
      </c>
      <c r="AG79">
        <v>29.370884</v>
      </c>
      <c r="AH79">
        <v>31.806680464625128</v>
      </c>
      <c r="AI79">
        <v>1.6030754124116258</v>
      </c>
      <c r="AJ79">
        <v>0</v>
      </c>
      <c r="AK79">
        <v>22.59468557919622</v>
      </c>
      <c r="AL79">
        <v>2.4917779690189321</v>
      </c>
      <c r="AM79">
        <v>0</v>
      </c>
      <c r="AN79">
        <v>0</v>
      </c>
      <c r="AO79">
        <v>0</v>
      </c>
      <c r="AP79">
        <v>0</v>
      </c>
      <c r="AQ79">
        <v>30.929450793650791</v>
      </c>
      <c r="AR79">
        <v>4.6337817028985491</v>
      </c>
      <c r="AS79">
        <v>1.809467737139459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1038.218561577535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486.94</v>
      </c>
      <c r="L80">
        <v>9.0201442184701968</v>
      </c>
      <c r="M80">
        <v>60.96</v>
      </c>
      <c r="N80">
        <v>49.860000000000007</v>
      </c>
      <c r="O80">
        <v>70.42</v>
      </c>
      <c r="P80">
        <v>23.79</v>
      </c>
      <c r="Q80">
        <v>8.14</v>
      </c>
      <c r="R80">
        <v>17.795608191463117</v>
      </c>
      <c r="S80">
        <v>11.079999999999998</v>
      </c>
      <c r="T80">
        <v>0</v>
      </c>
      <c r="U80">
        <v>58.751496815286622</v>
      </c>
      <c r="V80">
        <v>4.6643879472693035</v>
      </c>
      <c r="W80">
        <v>14.27</v>
      </c>
      <c r="X80">
        <v>62.26</v>
      </c>
      <c r="Y80">
        <v>0</v>
      </c>
      <c r="Z80">
        <v>0</v>
      </c>
      <c r="AA80">
        <v>11.798000000000002</v>
      </c>
      <c r="AB80">
        <v>1.3965281320330081</v>
      </c>
      <c r="AC80">
        <v>0</v>
      </c>
      <c r="AD80">
        <v>3.3248402725208184</v>
      </c>
      <c r="AE80">
        <v>6.9176003028009099</v>
      </c>
      <c r="AF80">
        <v>5.8853093306288038</v>
      </c>
      <c r="AG80">
        <v>29.370884</v>
      </c>
      <c r="AH80">
        <v>23.852814361140439</v>
      </c>
      <c r="AI80">
        <v>6.9481241162608001</v>
      </c>
      <c r="AJ80">
        <v>0</v>
      </c>
      <c r="AK80">
        <v>22.59468557919622</v>
      </c>
      <c r="AL80">
        <v>2.4917779690189321</v>
      </c>
      <c r="AM80">
        <v>0</v>
      </c>
      <c r="AN80">
        <v>0</v>
      </c>
      <c r="AO80">
        <v>0</v>
      </c>
      <c r="AP80">
        <v>0</v>
      </c>
      <c r="AQ80">
        <v>30.929450793650791</v>
      </c>
      <c r="AR80">
        <v>11.121076086956519</v>
      </c>
      <c r="AS80">
        <v>1.809467737139459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1036.392195853836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486.94</v>
      </c>
      <c r="L81">
        <v>9.0201442184701968</v>
      </c>
      <c r="M81">
        <v>60.96</v>
      </c>
      <c r="N81">
        <v>49.860000000000007</v>
      </c>
      <c r="O81">
        <v>70.42</v>
      </c>
      <c r="P81">
        <v>23.79</v>
      </c>
      <c r="Q81">
        <v>8.14</v>
      </c>
      <c r="R81">
        <v>17.795608191463117</v>
      </c>
      <c r="S81">
        <v>11.079999999999998</v>
      </c>
      <c r="T81">
        <v>0</v>
      </c>
      <c r="U81">
        <v>58.751496815286622</v>
      </c>
      <c r="V81">
        <v>4.6643879472693035</v>
      </c>
      <c r="W81">
        <v>14.27</v>
      </c>
      <c r="X81">
        <v>62.26</v>
      </c>
      <c r="Y81">
        <v>0</v>
      </c>
      <c r="Z81">
        <v>0</v>
      </c>
      <c r="AA81">
        <v>11.798000000000002</v>
      </c>
      <c r="AB81">
        <v>0</v>
      </c>
      <c r="AC81">
        <v>0</v>
      </c>
      <c r="AD81">
        <v>0</v>
      </c>
      <c r="AE81">
        <v>6.9176003028009099</v>
      </c>
      <c r="AF81">
        <v>5.8853093306288038</v>
      </c>
      <c r="AG81">
        <v>29.370884</v>
      </c>
      <c r="AH81">
        <v>15.903340232312564</v>
      </c>
      <c r="AI81">
        <v>6.9481241162608001</v>
      </c>
      <c r="AJ81">
        <v>0</v>
      </c>
      <c r="AK81">
        <v>22.59468557919622</v>
      </c>
      <c r="AL81">
        <v>2.4917779690189321</v>
      </c>
      <c r="AM81">
        <v>0</v>
      </c>
      <c r="AN81">
        <v>0</v>
      </c>
      <c r="AO81">
        <v>0</v>
      </c>
      <c r="AP81">
        <v>0.21520800000000001</v>
      </c>
      <c r="AQ81">
        <v>20.621944444444445</v>
      </c>
      <c r="AR81">
        <v>11.121076086956519</v>
      </c>
      <c r="AS81">
        <v>1.809467737139459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1013.6290549712479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486.94</v>
      </c>
      <c r="L82">
        <v>9.0201442184701968</v>
      </c>
      <c r="M82">
        <v>60.96</v>
      </c>
      <c r="N82">
        <v>49.860000000000007</v>
      </c>
      <c r="O82">
        <v>70.42</v>
      </c>
      <c r="P82">
        <v>23.79</v>
      </c>
      <c r="Q82">
        <v>8.14</v>
      </c>
      <c r="R82">
        <v>17.795608191463117</v>
      </c>
      <c r="S82">
        <v>11.079999999999998</v>
      </c>
      <c r="T82">
        <v>0</v>
      </c>
      <c r="U82">
        <v>58.751496815286622</v>
      </c>
      <c r="V82">
        <v>4.6643879472693035</v>
      </c>
      <c r="W82">
        <v>14.27</v>
      </c>
      <c r="X82">
        <v>62.26</v>
      </c>
      <c r="Y82">
        <v>0</v>
      </c>
      <c r="Z82">
        <v>0</v>
      </c>
      <c r="AA82">
        <v>11.798000000000002</v>
      </c>
      <c r="AB82">
        <v>0</v>
      </c>
      <c r="AC82">
        <v>0</v>
      </c>
      <c r="AD82">
        <v>0</v>
      </c>
      <c r="AE82">
        <v>6.9176003028009099</v>
      </c>
      <c r="AF82">
        <v>5.8853093306288038</v>
      </c>
      <c r="AG82">
        <v>29.370884</v>
      </c>
      <c r="AH82">
        <v>7.9494741288278767</v>
      </c>
      <c r="AI82">
        <v>6.9481241162608001</v>
      </c>
      <c r="AJ82">
        <v>0</v>
      </c>
      <c r="AK82">
        <v>22.59468557919622</v>
      </c>
      <c r="AL82">
        <v>2.4917779690189321</v>
      </c>
      <c r="AM82">
        <v>0</v>
      </c>
      <c r="AN82">
        <v>0</v>
      </c>
      <c r="AO82">
        <v>0</v>
      </c>
      <c r="AP82">
        <v>0.21520800000000001</v>
      </c>
      <c r="AQ82">
        <v>19.783203174603173</v>
      </c>
      <c r="AR82">
        <v>11.121076086956519</v>
      </c>
      <c r="AS82">
        <v>1.809467737139459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1004.836447597922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487.15000000000009</v>
      </c>
      <c r="L83">
        <v>9.0201442184701968</v>
      </c>
      <c r="M83">
        <v>60.96</v>
      </c>
      <c r="N83">
        <v>49.860000000000007</v>
      </c>
      <c r="O83">
        <v>70.42</v>
      </c>
      <c r="P83">
        <v>23.79</v>
      </c>
      <c r="Q83">
        <v>8.14</v>
      </c>
      <c r="R83">
        <v>17.795608191463117</v>
      </c>
      <c r="S83">
        <v>11.079999999999998</v>
      </c>
      <c r="T83">
        <v>0</v>
      </c>
      <c r="U83">
        <v>58.751496815286622</v>
      </c>
      <c r="V83">
        <v>4.6643879472693035</v>
      </c>
      <c r="W83">
        <v>14.27</v>
      </c>
      <c r="X83">
        <v>62.26</v>
      </c>
      <c r="Y83">
        <v>0</v>
      </c>
      <c r="Z83">
        <v>0</v>
      </c>
      <c r="AA83">
        <v>5.9692784810126591</v>
      </c>
      <c r="AB83">
        <v>0</v>
      </c>
      <c r="AC83">
        <v>0</v>
      </c>
      <c r="AD83">
        <v>0</v>
      </c>
      <c r="AE83">
        <v>6.9176003028009099</v>
      </c>
      <c r="AF83">
        <v>5.8853093306288038</v>
      </c>
      <c r="AG83">
        <v>29.370884</v>
      </c>
      <c r="AH83">
        <v>0</v>
      </c>
      <c r="AI83">
        <v>6.9481241162608001</v>
      </c>
      <c r="AJ83">
        <v>0</v>
      </c>
      <c r="AK83">
        <v>22.59468557919622</v>
      </c>
      <c r="AL83">
        <v>1.6636721170395867</v>
      </c>
      <c r="AM83">
        <v>0</v>
      </c>
      <c r="AN83">
        <v>0</v>
      </c>
      <c r="AO83">
        <v>0</v>
      </c>
      <c r="AP83">
        <v>0.21520800000000001</v>
      </c>
      <c r="AQ83">
        <v>19.783203174603173</v>
      </c>
      <c r="AR83">
        <v>9.7375298913043444</v>
      </c>
      <c r="AS83">
        <v>1.809467737139459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989.05659990247534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487.15000000000009</v>
      </c>
      <c r="L84">
        <v>9.0201442184701968</v>
      </c>
      <c r="M84">
        <v>60.96</v>
      </c>
      <c r="N84">
        <v>49.860000000000007</v>
      </c>
      <c r="O84">
        <v>70.42</v>
      </c>
      <c r="P84">
        <v>23.79</v>
      </c>
      <c r="Q84">
        <v>8.14</v>
      </c>
      <c r="R84">
        <v>17.795608191463117</v>
      </c>
      <c r="S84">
        <v>11.079999999999998</v>
      </c>
      <c r="T84">
        <v>0</v>
      </c>
      <c r="U84">
        <v>58.751496815286622</v>
      </c>
      <c r="V84">
        <v>4.6643879472693035</v>
      </c>
      <c r="W84">
        <v>14.27</v>
      </c>
      <c r="X84">
        <v>62.26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6.9176003028009099</v>
      </c>
      <c r="AF84">
        <v>5.8853093306288038</v>
      </c>
      <c r="AG84">
        <v>29.370884</v>
      </c>
      <c r="AH84">
        <v>0</v>
      </c>
      <c r="AI84">
        <v>6.9481241162608001</v>
      </c>
      <c r="AJ84">
        <v>0</v>
      </c>
      <c r="AK84">
        <v>22.59468557919622</v>
      </c>
      <c r="AL84">
        <v>1.6636721170395867</v>
      </c>
      <c r="AM84">
        <v>0</v>
      </c>
      <c r="AN84">
        <v>0</v>
      </c>
      <c r="AO84">
        <v>0</v>
      </c>
      <c r="AP84">
        <v>0.21520800000000001</v>
      </c>
      <c r="AQ84">
        <v>10.307506349206349</v>
      </c>
      <c r="AR84">
        <v>9.7375298913043444</v>
      </c>
      <c r="AS84">
        <v>1.809467737139459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973.61162459606589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411.04</v>
      </c>
      <c r="L85">
        <v>9.0201486510984026</v>
      </c>
      <c r="M85">
        <v>60.96</v>
      </c>
      <c r="N85">
        <v>49.860000000000007</v>
      </c>
      <c r="O85">
        <v>57.54</v>
      </c>
      <c r="P85">
        <v>23.79</v>
      </c>
      <c r="Q85">
        <v>8.14</v>
      </c>
      <c r="R85">
        <v>17.795608191463117</v>
      </c>
      <c r="S85">
        <v>11.079999999999998</v>
      </c>
      <c r="T85">
        <v>0</v>
      </c>
      <c r="U85">
        <v>58.751496815286622</v>
      </c>
      <c r="V85">
        <v>4.6643879472693035</v>
      </c>
      <c r="W85">
        <v>14.27</v>
      </c>
      <c r="X85">
        <v>62.26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6.9176003028009099</v>
      </c>
      <c r="AF85">
        <v>5.8853093306288038</v>
      </c>
      <c r="AG85">
        <v>29.370884</v>
      </c>
      <c r="AH85">
        <v>0</v>
      </c>
      <c r="AI85">
        <v>6.9481241162608001</v>
      </c>
      <c r="AJ85">
        <v>0</v>
      </c>
      <c r="AK85">
        <v>22.59468557919622</v>
      </c>
      <c r="AL85">
        <v>1.6636721170395867</v>
      </c>
      <c r="AM85">
        <v>0</v>
      </c>
      <c r="AN85">
        <v>0</v>
      </c>
      <c r="AO85">
        <v>0</v>
      </c>
      <c r="AP85">
        <v>0.21520800000000001</v>
      </c>
      <c r="AQ85">
        <v>0</v>
      </c>
      <c r="AR85">
        <v>9.7375298913043444</v>
      </c>
      <c r="AS85">
        <v>1.809467737139459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874.31412267948758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353.68999999999994</v>
      </c>
      <c r="L86">
        <v>9.0201560256698539</v>
      </c>
      <c r="M86">
        <v>60.96</v>
      </c>
      <c r="N86">
        <v>49.860000000000007</v>
      </c>
      <c r="O86">
        <v>57.54</v>
      </c>
      <c r="P86">
        <v>23.79</v>
      </c>
      <c r="Q86">
        <v>8.14</v>
      </c>
      <c r="R86">
        <v>17.795608191463117</v>
      </c>
      <c r="S86">
        <v>11.079999999999998</v>
      </c>
      <c r="T86">
        <v>0</v>
      </c>
      <c r="U86">
        <v>58.751496815286622</v>
      </c>
      <c r="V86">
        <v>4.6643879472693035</v>
      </c>
      <c r="W86">
        <v>14.27</v>
      </c>
      <c r="X86">
        <v>62.26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6.9176003028009099</v>
      </c>
      <c r="AF86">
        <v>5.8853093306288038</v>
      </c>
      <c r="AG86">
        <v>29.370884</v>
      </c>
      <c r="AH86">
        <v>0</v>
      </c>
      <c r="AI86">
        <v>1.4932757266300074</v>
      </c>
      <c r="AJ86">
        <v>0</v>
      </c>
      <c r="AK86">
        <v>22.59468557919622</v>
      </c>
      <c r="AL86">
        <v>1.6636721170395867</v>
      </c>
      <c r="AM86">
        <v>0</v>
      </c>
      <c r="AN86">
        <v>0</v>
      </c>
      <c r="AO86">
        <v>0</v>
      </c>
      <c r="AP86">
        <v>0.21520800000000001</v>
      </c>
      <c r="AQ86">
        <v>0</v>
      </c>
      <c r="AR86">
        <v>9.7375298913043444</v>
      </c>
      <c r="AS86">
        <v>1.809467737139459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811.50928166442827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296.32999999999993</v>
      </c>
      <c r="L87">
        <v>9.44</v>
      </c>
      <c r="M87">
        <v>60.96</v>
      </c>
      <c r="N87">
        <v>49.860000000000007</v>
      </c>
      <c r="O87">
        <v>57.54</v>
      </c>
      <c r="P87">
        <v>23.79</v>
      </c>
      <c r="Q87">
        <v>8.14</v>
      </c>
      <c r="R87">
        <v>17.795608191463117</v>
      </c>
      <c r="S87">
        <v>11.079999999999998</v>
      </c>
      <c r="T87">
        <v>0</v>
      </c>
      <c r="U87">
        <v>58.751496815286622</v>
      </c>
      <c r="V87">
        <v>4.6643879472693035</v>
      </c>
      <c r="W87">
        <v>14.27</v>
      </c>
      <c r="X87">
        <v>62.26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6.9176003028009099</v>
      </c>
      <c r="AF87">
        <v>5.8853093306288038</v>
      </c>
      <c r="AG87">
        <v>29.370884</v>
      </c>
      <c r="AH87">
        <v>0</v>
      </c>
      <c r="AI87">
        <v>0</v>
      </c>
      <c r="AJ87">
        <v>0</v>
      </c>
      <c r="AK87">
        <v>22.59468557919622</v>
      </c>
      <c r="AL87">
        <v>1.6636721170395867</v>
      </c>
      <c r="AM87">
        <v>0</v>
      </c>
      <c r="AN87">
        <v>0</v>
      </c>
      <c r="AO87">
        <v>0</v>
      </c>
      <c r="AP87">
        <v>1.3439520000000003</v>
      </c>
      <c r="AQ87">
        <v>0</v>
      </c>
      <c r="AR87">
        <v>9.7375298913043444</v>
      </c>
      <c r="AS87">
        <v>1.809467737139459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754.20459391212842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264.01000000000005</v>
      </c>
      <c r="L88">
        <v>4.78</v>
      </c>
      <c r="M88">
        <v>60.96</v>
      </c>
      <c r="N88">
        <v>49.860000000000007</v>
      </c>
      <c r="O88">
        <v>57.54</v>
      </c>
      <c r="P88">
        <v>23.79</v>
      </c>
      <c r="Q88">
        <v>8.14</v>
      </c>
      <c r="R88">
        <v>9.56</v>
      </c>
      <c r="S88">
        <v>11.08489399293286</v>
      </c>
      <c r="T88">
        <v>0</v>
      </c>
      <c r="U88">
        <v>58.751496815286622</v>
      </c>
      <c r="V88">
        <v>4.6643879472693035</v>
      </c>
      <c r="W88">
        <v>14.27</v>
      </c>
      <c r="X88">
        <v>62.26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6.9176003028009099</v>
      </c>
      <c r="AF88">
        <v>5.8853093306288038</v>
      </c>
      <c r="AG88">
        <v>29.370884</v>
      </c>
      <c r="AH88">
        <v>0</v>
      </c>
      <c r="AI88">
        <v>0</v>
      </c>
      <c r="AJ88">
        <v>0</v>
      </c>
      <c r="AK88">
        <v>22.59468557919622</v>
      </c>
      <c r="AL88">
        <v>1.6636721170395867</v>
      </c>
      <c r="AM88">
        <v>0</v>
      </c>
      <c r="AN88">
        <v>0</v>
      </c>
      <c r="AO88">
        <v>0</v>
      </c>
      <c r="AP88">
        <v>1.3439520000000003</v>
      </c>
      <c r="AQ88">
        <v>0</v>
      </c>
      <c r="AR88">
        <v>9.7375298913043444</v>
      </c>
      <c r="AS88">
        <v>1.809467737139459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708.99387971359829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264.01000000000005</v>
      </c>
      <c r="L89">
        <v>4.78</v>
      </c>
      <c r="M89">
        <v>60.96</v>
      </c>
      <c r="N89">
        <v>49.860000000000007</v>
      </c>
      <c r="O89">
        <v>57.54</v>
      </c>
      <c r="P89">
        <v>23.79</v>
      </c>
      <c r="Q89">
        <v>4.7764194756554303</v>
      </c>
      <c r="R89">
        <v>9.56</v>
      </c>
      <c r="S89">
        <v>5.7333140543666872</v>
      </c>
      <c r="T89">
        <v>0</v>
      </c>
      <c r="U89">
        <v>58.751496815286622</v>
      </c>
      <c r="V89">
        <v>4.6747459349593496</v>
      </c>
      <c r="W89">
        <v>14.27</v>
      </c>
      <c r="X89">
        <v>62.26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6.9176003028009099</v>
      </c>
      <c r="AF89">
        <v>5.8853093306288038</v>
      </c>
      <c r="AG89">
        <v>29.370884</v>
      </c>
      <c r="AH89">
        <v>0</v>
      </c>
      <c r="AI89">
        <v>0</v>
      </c>
      <c r="AJ89">
        <v>0</v>
      </c>
      <c r="AK89">
        <v>22.59468557919622</v>
      </c>
      <c r="AL89">
        <v>0.99969535283993105</v>
      </c>
      <c r="AM89">
        <v>0</v>
      </c>
      <c r="AN89">
        <v>0</v>
      </c>
      <c r="AO89">
        <v>0</v>
      </c>
      <c r="AP89">
        <v>1.3439520000000003</v>
      </c>
      <c r="AQ89">
        <v>0</v>
      </c>
      <c r="AR89">
        <v>8.3408070652173869</v>
      </c>
      <c r="AS89">
        <v>2.9952839726434735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699.41419388359498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261.55</v>
      </c>
      <c r="L90">
        <v>4.78</v>
      </c>
      <c r="M90">
        <v>60.96</v>
      </c>
      <c r="N90">
        <v>49.860000000000007</v>
      </c>
      <c r="O90">
        <v>57.54</v>
      </c>
      <c r="P90">
        <v>23.79</v>
      </c>
      <c r="Q90">
        <v>4.7764194756554303</v>
      </c>
      <c r="R90">
        <v>9.56</v>
      </c>
      <c r="S90">
        <v>5.7333140543666872</v>
      </c>
      <c r="T90">
        <v>0</v>
      </c>
      <c r="U90">
        <v>58.751496815286622</v>
      </c>
      <c r="V90">
        <v>4.6747459349593496</v>
      </c>
      <c r="W90">
        <v>14.27</v>
      </c>
      <c r="X90">
        <v>62.26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6.9176003028009099</v>
      </c>
      <c r="AF90">
        <v>5.8853093306288038</v>
      </c>
      <c r="AG90">
        <v>29.370884</v>
      </c>
      <c r="AH90">
        <v>0</v>
      </c>
      <c r="AI90">
        <v>0</v>
      </c>
      <c r="AJ90">
        <v>0</v>
      </c>
      <c r="AK90">
        <v>22.59468557919622</v>
      </c>
      <c r="AL90">
        <v>0.99969535283993105</v>
      </c>
      <c r="AM90">
        <v>0</v>
      </c>
      <c r="AN90">
        <v>0</v>
      </c>
      <c r="AO90">
        <v>0</v>
      </c>
      <c r="AP90">
        <v>1.3439520000000003</v>
      </c>
      <c r="AQ90">
        <v>0</v>
      </c>
      <c r="AR90">
        <v>8.3408070652173869</v>
      </c>
      <c r="AS90">
        <v>2.9952839726434735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696.95419388359494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220.3</v>
      </c>
      <c r="L91">
        <v>4.78</v>
      </c>
      <c r="M91">
        <v>60.96</v>
      </c>
      <c r="N91">
        <v>49.860000000000007</v>
      </c>
      <c r="O91">
        <v>57.54</v>
      </c>
      <c r="P91">
        <v>23.79</v>
      </c>
      <c r="Q91">
        <v>4.7764194756554303</v>
      </c>
      <c r="R91">
        <v>9.56</v>
      </c>
      <c r="S91">
        <v>5.7333140543666872</v>
      </c>
      <c r="T91">
        <v>0</v>
      </c>
      <c r="U91">
        <v>58.751496815286622</v>
      </c>
      <c r="V91">
        <v>4.6747459349593496</v>
      </c>
      <c r="W91">
        <v>14.269999999999998</v>
      </c>
      <c r="X91">
        <v>62.259999999999991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6.9176003028009099</v>
      </c>
      <c r="AF91">
        <v>5.8853093306288038</v>
      </c>
      <c r="AG91">
        <v>29.370884</v>
      </c>
      <c r="AH91">
        <v>0</v>
      </c>
      <c r="AI91">
        <v>0</v>
      </c>
      <c r="AJ91">
        <v>0</v>
      </c>
      <c r="AK91">
        <v>22.59468557919622</v>
      </c>
      <c r="AL91">
        <v>0.99969535283993105</v>
      </c>
      <c r="AM91">
        <v>0</v>
      </c>
      <c r="AN91">
        <v>0</v>
      </c>
      <c r="AO91">
        <v>0</v>
      </c>
      <c r="AP91">
        <v>1.3439520000000003</v>
      </c>
      <c r="AQ91">
        <v>0</v>
      </c>
      <c r="AR91">
        <v>8.3408070652173869</v>
      </c>
      <c r="AS91">
        <v>2.9952839726434735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655.70419388359494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191.17999999999998</v>
      </c>
      <c r="L92">
        <v>4.78</v>
      </c>
      <c r="M92">
        <v>60.96</v>
      </c>
      <c r="N92">
        <v>49.860000000000007</v>
      </c>
      <c r="O92">
        <v>57.54</v>
      </c>
      <c r="P92">
        <v>23.79</v>
      </c>
      <c r="Q92">
        <v>4.7764194756554303</v>
      </c>
      <c r="R92">
        <v>9.56</v>
      </c>
      <c r="S92">
        <v>5.7333140543666872</v>
      </c>
      <c r="T92">
        <v>0</v>
      </c>
      <c r="U92">
        <v>58.751496815286622</v>
      </c>
      <c r="V92">
        <v>4.6747459349593496</v>
      </c>
      <c r="W92">
        <v>14.269999999999998</v>
      </c>
      <c r="X92">
        <v>62.259999999999991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6.9176003028009099</v>
      </c>
      <c r="AF92">
        <v>5.8853093306288038</v>
      </c>
      <c r="AG92">
        <v>29.370884</v>
      </c>
      <c r="AH92">
        <v>0</v>
      </c>
      <c r="AI92">
        <v>0</v>
      </c>
      <c r="AJ92">
        <v>0</v>
      </c>
      <c r="AK92">
        <v>22.59468557919622</v>
      </c>
      <c r="AL92">
        <v>0.99969535283993105</v>
      </c>
      <c r="AM92">
        <v>0</v>
      </c>
      <c r="AN92">
        <v>0</v>
      </c>
      <c r="AO92">
        <v>0</v>
      </c>
      <c r="AP92">
        <v>1.3439520000000003</v>
      </c>
      <c r="AQ92">
        <v>0</v>
      </c>
      <c r="AR92">
        <v>8.3408070652173869</v>
      </c>
      <c r="AS92">
        <v>2.9952839726434735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626.58419388359493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191.17999999999998</v>
      </c>
      <c r="L93">
        <v>4.78</v>
      </c>
      <c r="M93">
        <v>60.96</v>
      </c>
      <c r="N93">
        <v>49.860000000000007</v>
      </c>
      <c r="O93">
        <v>66.63000000000001</v>
      </c>
      <c r="P93">
        <v>23.79</v>
      </c>
      <c r="Q93">
        <v>4.7764194756554303</v>
      </c>
      <c r="R93">
        <v>9.56</v>
      </c>
      <c r="S93">
        <v>5.7333140543666872</v>
      </c>
      <c r="T93">
        <v>0</v>
      </c>
      <c r="U93">
        <v>58.751496815286622</v>
      </c>
      <c r="V93">
        <v>4.6747459349593496</v>
      </c>
      <c r="W93">
        <v>14.269999999999998</v>
      </c>
      <c r="X93">
        <v>62.259999999999991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6.9176003028009099</v>
      </c>
      <c r="AF93">
        <v>5.8853093306288038</v>
      </c>
      <c r="AG93">
        <v>29.370884</v>
      </c>
      <c r="AH93">
        <v>0</v>
      </c>
      <c r="AI93">
        <v>0</v>
      </c>
      <c r="AJ93">
        <v>0</v>
      </c>
      <c r="AK93">
        <v>22.59468557919622</v>
      </c>
      <c r="AL93">
        <v>0.99969535283993105</v>
      </c>
      <c r="AM93">
        <v>0</v>
      </c>
      <c r="AN93">
        <v>0</v>
      </c>
      <c r="AO93">
        <v>0</v>
      </c>
      <c r="AP93">
        <v>1.0760400000000001</v>
      </c>
      <c r="AQ93">
        <v>0</v>
      </c>
      <c r="AR93">
        <v>0.46557427536231871</v>
      </c>
      <c r="AS93">
        <v>2.9952839726434735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627.53104909373985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191.17999999999998</v>
      </c>
      <c r="L94">
        <v>4.78</v>
      </c>
      <c r="M94">
        <v>60.96</v>
      </c>
      <c r="N94">
        <v>49.860000000000007</v>
      </c>
      <c r="O94">
        <v>70.42</v>
      </c>
      <c r="P94">
        <v>23.79</v>
      </c>
      <c r="Q94">
        <v>5</v>
      </c>
      <c r="R94">
        <v>9.6243197126178721</v>
      </c>
      <c r="S94">
        <v>5.76</v>
      </c>
      <c r="T94">
        <v>0</v>
      </c>
      <c r="U94">
        <v>58.751496815286622</v>
      </c>
      <c r="V94">
        <v>4.6599999999999993</v>
      </c>
      <c r="W94">
        <v>14.269999999999998</v>
      </c>
      <c r="X94">
        <v>62.259999999999991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6.9176003028009099</v>
      </c>
      <c r="AF94">
        <v>5.8853093306288038</v>
      </c>
      <c r="AG94">
        <v>29.370884</v>
      </c>
      <c r="AH94">
        <v>0</v>
      </c>
      <c r="AI94">
        <v>0</v>
      </c>
      <c r="AJ94">
        <v>0</v>
      </c>
      <c r="AK94">
        <v>22.59468557919622</v>
      </c>
      <c r="AL94">
        <v>0.99969535283993105</v>
      </c>
      <c r="AM94">
        <v>0</v>
      </c>
      <c r="AN94">
        <v>0</v>
      </c>
      <c r="AO94">
        <v>0</v>
      </c>
      <c r="AP94">
        <v>1.0760400000000001</v>
      </c>
      <c r="AQ94">
        <v>0</v>
      </c>
      <c r="AR94">
        <v>0.46557427536231871</v>
      </c>
      <c r="AS94">
        <v>2.9952839726434735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631.62088934137626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191.17999999999998</v>
      </c>
      <c r="L95">
        <v>4.78</v>
      </c>
      <c r="M95">
        <v>60.96</v>
      </c>
      <c r="N95">
        <v>49.860000000000007</v>
      </c>
      <c r="O95">
        <v>70.42</v>
      </c>
      <c r="P95">
        <v>23.79</v>
      </c>
      <c r="Q95">
        <v>5</v>
      </c>
      <c r="R95">
        <v>9.6243197126178721</v>
      </c>
      <c r="S95">
        <v>5.76</v>
      </c>
      <c r="T95">
        <v>0</v>
      </c>
      <c r="U95">
        <v>58.751496815286622</v>
      </c>
      <c r="V95">
        <v>4.6599999999999993</v>
      </c>
      <c r="W95">
        <v>14.269999999999998</v>
      </c>
      <c r="X95">
        <v>62.259999999999991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6.9176003028009099</v>
      </c>
      <c r="AF95">
        <v>5.8853093306288038</v>
      </c>
      <c r="AG95">
        <v>29.370884</v>
      </c>
      <c r="AH95">
        <v>0</v>
      </c>
      <c r="AI95">
        <v>0</v>
      </c>
      <c r="AJ95">
        <v>0</v>
      </c>
      <c r="AK95">
        <v>22.59468557919622</v>
      </c>
      <c r="AL95">
        <v>0.99969535283993105</v>
      </c>
      <c r="AM95">
        <v>0</v>
      </c>
      <c r="AN95">
        <v>0</v>
      </c>
      <c r="AO95">
        <v>0</v>
      </c>
      <c r="AP95">
        <v>0.86083200000000004</v>
      </c>
      <c r="AQ95">
        <v>0</v>
      </c>
      <c r="AR95">
        <v>0.46557427536231871</v>
      </c>
      <c r="AS95">
        <v>1.809467737139459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630.21986510587215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191.17999999999998</v>
      </c>
      <c r="L96">
        <v>4.78</v>
      </c>
      <c r="M96">
        <v>60.96</v>
      </c>
      <c r="N96">
        <v>49.860000000000007</v>
      </c>
      <c r="O96">
        <v>70.42</v>
      </c>
      <c r="P96">
        <v>23.79</v>
      </c>
      <c r="Q96">
        <v>5</v>
      </c>
      <c r="R96">
        <v>9.6243197126178721</v>
      </c>
      <c r="S96">
        <v>5.76</v>
      </c>
      <c r="T96">
        <v>0</v>
      </c>
      <c r="U96">
        <v>58.751496815286622</v>
      </c>
      <c r="V96">
        <v>4.6599999999999993</v>
      </c>
      <c r="W96">
        <v>14.27</v>
      </c>
      <c r="X96">
        <v>62.253978141019438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6.9176003028009099</v>
      </c>
      <c r="AF96">
        <v>5.8853093306288038</v>
      </c>
      <c r="AG96">
        <v>29.370884</v>
      </c>
      <c r="AH96">
        <v>0</v>
      </c>
      <c r="AI96">
        <v>0</v>
      </c>
      <c r="AJ96">
        <v>0</v>
      </c>
      <c r="AK96">
        <v>22.59468557919622</v>
      </c>
      <c r="AL96">
        <v>0.99969535283993105</v>
      </c>
      <c r="AM96">
        <v>0</v>
      </c>
      <c r="AN96">
        <v>0</v>
      </c>
      <c r="AO96">
        <v>0</v>
      </c>
      <c r="AP96">
        <v>0.86083200000000004</v>
      </c>
      <c r="AQ96">
        <v>0</v>
      </c>
      <c r="AR96">
        <v>0.46557427536231871</v>
      </c>
      <c r="AS96">
        <v>1.809467737139459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630.21384324689166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191.17999999999998</v>
      </c>
      <c r="L97">
        <v>4.78</v>
      </c>
      <c r="M97">
        <v>60.96</v>
      </c>
      <c r="N97">
        <v>49.860000000000007</v>
      </c>
      <c r="O97">
        <v>70.42</v>
      </c>
      <c r="P97">
        <v>23.79</v>
      </c>
      <c r="Q97">
        <v>5</v>
      </c>
      <c r="R97">
        <v>9.6243197126178721</v>
      </c>
      <c r="S97">
        <v>5.76</v>
      </c>
      <c r="T97">
        <v>0</v>
      </c>
      <c r="U97">
        <v>49.478516786570736</v>
      </c>
      <c r="V97">
        <v>4.6599999999999993</v>
      </c>
      <c r="W97">
        <v>14.27</v>
      </c>
      <c r="X97">
        <v>62.253978141019438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6.9176003028009099</v>
      </c>
      <c r="AF97">
        <v>5.8853093306288038</v>
      </c>
      <c r="AG97">
        <v>29.370884</v>
      </c>
      <c r="AH97">
        <v>0</v>
      </c>
      <c r="AI97">
        <v>0</v>
      </c>
      <c r="AJ97">
        <v>0</v>
      </c>
      <c r="AK97">
        <v>22.59468557919622</v>
      </c>
      <c r="AL97">
        <v>9.9447306368330448</v>
      </c>
      <c r="AM97">
        <v>0</v>
      </c>
      <c r="AN97">
        <v>0</v>
      </c>
      <c r="AO97">
        <v>0</v>
      </c>
      <c r="AP97">
        <v>0.86083200000000004</v>
      </c>
      <c r="AQ97">
        <v>0</v>
      </c>
      <c r="AR97">
        <v>0.46557427536231871</v>
      </c>
      <c r="AS97">
        <v>1.809467737139459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629.88589850216886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191.17999999999998</v>
      </c>
      <c r="L98">
        <v>4.78</v>
      </c>
      <c r="M98">
        <v>60.96</v>
      </c>
      <c r="N98">
        <v>49.860000000000007</v>
      </c>
      <c r="O98">
        <v>70.42</v>
      </c>
      <c r="P98">
        <v>23.79</v>
      </c>
      <c r="Q98">
        <v>5</v>
      </c>
      <c r="R98">
        <v>9.6243197126178721</v>
      </c>
      <c r="S98">
        <v>5.76</v>
      </c>
      <c r="T98">
        <v>0</v>
      </c>
      <c r="U98">
        <v>49.478516786570736</v>
      </c>
      <c r="V98">
        <v>4.6599999999999993</v>
      </c>
      <c r="W98">
        <v>14.27</v>
      </c>
      <c r="X98">
        <v>62.253978141019438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6.9176003028009099</v>
      </c>
      <c r="AF98">
        <v>5.8853093306288038</v>
      </c>
      <c r="AG98">
        <v>29.370884</v>
      </c>
      <c r="AH98">
        <v>0</v>
      </c>
      <c r="AI98">
        <v>0</v>
      </c>
      <c r="AJ98">
        <v>0</v>
      </c>
      <c r="AK98">
        <v>22.59468557919622</v>
      </c>
      <c r="AL98">
        <v>9.9447306368330448</v>
      </c>
      <c r="AM98">
        <v>0</v>
      </c>
      <c r="AN98">
        <v>0</v>
      </c>
      <c r="AO98">
        <v>0</v>
      </c>
      <c r="AP98">
        <v>0.86083200000000004</v>
      </c>
      <c r="AQ98">
        <v>0</v>
      </c>
      <c r="AR98">
        <v>0.46557427536231871</v>
      </c>
      <c r="AS98">
        <v>1.809467737139459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629.88589850216886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8.0105286359349872</v>
      </c>
      <c r="L99">
        <f t="shared" si="2"/>
        <v>0.17757012423236934</v>
      </c>
      <c r="M99">
        <f t="shared" si="2"/>
        <v>1.4630400000000006</v>
      </c>
      <c r="N99">
        <f t="shared" si="2"/>
        <v>1.1966399999999997</v>
      </c>
      <c r="O99">
        <f t="shared" si="2"/>
        <v>1.0555799999999993</v>
      </c>
      <c r="P99">
        <f t="shared" si="2"/>
        <v>0.57095999999999936</v>
      </c>
      <c r="Q99">
        <f t="shared" si="2"/>
        <v>0.17118605407437071</v>
      </c>
      <c r="R99">
        <f t="shared" si="2"/>
        <v>0.35007973416516325</v>
      </c>
      <c r="S99">
        <f t="shared" si="2"/>
        <v>0.21767006997064683</v>
      </c>
      <c r="T99">
        <f t="shared" si="2"/>
        <v>0</v>
      </c>
      <c r="U99">
        <f t="shared" si="2"/>
        <v>1.4071510691063263</v>
      </c>
      <c r="V99">
        <f t="shared" si="2"/>
        <v>9.9152590353266581E-2</v>
      </c>
      <c r="W99">
        <f t="shared" si="2"/>
        <v>0.30691249999999975</v>
      </c>
      <c r="X99">
        <f t="shared" si="2"/>
        <v>1.3496416620982792</v>
      </c>
      <c r="Y99">
        <f t="shared" si="2"/>
        <v>0</v>
      </c>
      <c r="Z99">
        <f t="shared" si="2"/>
        <v>1.8361093863636362E-2</v>
      </c>
      <c r="AA99">
        <f t="shared" si="2"/>
        <v>3.5421452531645581E-2</v>
      </c>
      <c r="AB99">
        <f t="shared" si="2"/>
        <v>3.7700770067516882E-2</v>
      </c>
      <c r="AC99">
        <f t="shared" si="2"/>
        <v>3.1794979582220828E-2</v>
      </c>
      <c r="AD99">
        <f t="shared" si="2"/>
        <v>4.1592346328538997E-2</v>
      </c>
      <c r="AE99">
        <f t="shared" si="2"/>
        <v>0.14526960635881905</v>
      </c>
      <c r="AF99">
        <f t="shared" si="2"/>
        <v>0.14320226166328595</v>
      </c>
      <c r="AG99">
        <f t="shared" si="2"/>
        <v>0.70490121599999922</v>
      </c>
      <c r="AH99">
        <f t="shared" si="2"/>
        <v>0.2620021501583949</v>
      </c>
      <c r="AI99">
        <f t="shared" si="2"/>
        <v>2.2392547918303217E-2</v>
      </c>
      <c r="AJ99">
        <f t="shared" si="2"/>
        <v>0</v>
      </c>
      <c r="AK99">
        <f t="shared" si="2"/>
        <v>0.54227245390070999</v>
      </c>
      <c r="AL99">
        <f t="shared" si="2"/>
        <v>3.3765829604130798E-2</v>
      </c>
      <c r="AM99">
        <f t="shared" si="2"/>
        <v>1.0069933983495873E-2</v>
      </c>
      <c r="AN99">
        <f t="shared" si="2"/>
        <v>0</v>
      </c>
      <c r="AO99">
        <f t="shared" si="2"/>
        <v>0</v>
      </c>
      <c r="AP99">
        <f t="shared" si="2"/>
        <v>1.939068E-2</v>
      </c>
      <c r="AQ99">
        <f t="shared" si="2"/>
        <v>0.26757232857142854</v>
      </c>
      <c r="AR99">
        <f t="shared" si="2"/>
        <v>8.5975317481884014E-2</v>
      </c>
      <c r="AS99">
        <f t="shared" si="2"/>
        <v>6.3493871543265121E-2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18.841291279492676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86.029999999999987</v>
      </c>
      <c r="L3">
        <v>32.699049446237034</v>
      </c>
      <c r="M3">
        <v>0</v>
      </c>
      <c r="N3">
        <v>28.830000000000002</v>
      </c>
      <c r="O3">
        <v>23.63</v>
      </c>
      <c r="P3">
        <v>59.68</v>
      </c>
      <c r="Q3">
        <v>2.8826158038147138</v>
      </c>
      <c r="R3">
        <v>5.7725909295015718</v>
      </c>
      <c r="S3">
        <v>3.84</v>
      </c>
      <c r="T3">
        <v>0</v>
      </c>
      <c r="U3">
        <v>297.46209697130712</v>
      </c>
      <c r="V3">
        <v>2.08</v>
      </c>
      <c r="W3">
        <v>4.88</v>
      </c>
      <c r="X3">
        <v>16.989999999999998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4.000094625283876</v>
      </c>
      <c r="AF3">
        <v>0</v>
      </c>
      <c r="AG3">
        <v>0</v>
      </c>
      <c r="AH3">
        <v>0</v>
      </c>
      <c r="AI3">
        <v>0</v>
      </c>
      <c r="AJ3">
        <v>0</v>
      </c>
      <c r="AK3">
        <v>13.064706067769897</v>
      </c>
      <c r="AL3">
        <v>0.34030464716006892</v>
      </c>
      <c r="AM3">
        <v>0</v>
      </c>
      <c r="AN3">
        <v>0</v>
      </c>
      <c r="AO3">
        <v>0</v>
      </c>
      <c r="AP3">
        <v>1.3995400000000005</v>
      </c>
      <c r="AQ3">
        <v>0</v>
      </c>
      <c r="AR3">
        <v>1.8769528985507244</v>
      </c>
      <c r="AS3">
        <v>1.0465388046387156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586.50449019426378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86.029999999999987</v>
      </c>
      <c r="L4">
        <v>32.699049446237034</v>
      </c>
      <c r="M4">
        <v>0</v>
      </c>
      <c r="N4">
        <v>28.830000000000002</v>
      </c>
      <c r="O4">
        <v>23.63</v>
      </c>
      <c r="P4">
        <v>59.68</v>
      </c>
      <c r="Q4">
        <v>2.8826158038147138</v>
      </c>
      <c r="R4">
        <v>5.7725909295015718</v>
      </c>
      <c r="S4">
        <v>3.84</v>
      </c>
      <c r="T4">
        <v>0</v>
      </c>
      <c r="U4">
        <v>301.71999999999997</v>
      </c>
      <c r="V4">
        <v>2</v>
      </c>
      <c r="W4">
        <v>4.88</v>
      </c>
      <c r="X4">
        <v>16.989999999999998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4.000094625283876</v>
      </c>
      <c r="AF4">
        <v>0</v>
      </c>
      <c r="AG4">
        <v>0</v>
      </c>
      <c r="AH4">
        <v>0</v>
      </c>
      <c r="AI4">
        <v>0</v>
      </c>
      <c r="AJ4">
        <v>0</v>
      </c>
      <c r="AK4">
        <v>13.064706067769897</v>
      </c>
      <c r="AL4">
        <v>0.34030464716006892</v>
      </c>
      <c r="AM4">
        <v>0</v>
      </c>
      <c r="AN4">
        <v>0</v>
      </c>
      <c r="AO4">
        <v>0</v>
      </c>
      <c r="AP4">
        <v>1.3995400000000005</v>
      </c>
      <c r="AQ4">
        <v>0</v>
      </c>
      <c r="AR4">
        <v>0.67052173913043478</v>
      </c>
      <c r="AS4">
        <v>1.0465388046387156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589.47596206353626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86.029999999999987</v>
      </c>
      <c r="L5">
        <v>32.699049446237034</v>
      </c>
      <c r="M5">
        <v>0</v>
      </c>
      <c r="N5">
        <v>28.830000000000002</v>
      </c>
      <c r="O5">
        <v>23.63</v>
      </c>
      <c r="P5">
        <v>59.68</v>
      </c>
      <c r="Q5">
        <v>2.8826158038147138</v>
      </c>
      <c r="R5">
        <v>5.7725909295015718</v>
      </c>
      <c r="S5">
        <v>3.84</v>
      </c>
      <c r="T5">
        <v>0</v>
      </c>
      <c r="U5">
        <v>303.51</v>
      </c>
      <c r="V5">
        <v>2.0000000000000004</v>
      </c>
      <c r="W5">
        <v>4.88</v>
      </c>
      <c r="X5">
        <v>16.989999999999998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4.000094625283876</v>
      </c>
      <c r="AF5">
        <v>0</v>
      </c>
      <c r="AG5">
        <v>0</v>
      </c>
      <c r="AH5">
        <v>0</v>
      </c>
      <c r="AI5">
        <v>0</v>
      </c>
      <c r="AJ5">
        <v>0</v>
      </c>
      <c r="AK5">
        <v>13.064706067769897</v>
      </c>
      <c r="AL5">
        <v>0.34030464716006892</v>
      </c>
      <c r="AM5">
        <v>0</v>
      </c>
      <c r="AN5">
        <v>0</v>
      </c>
      <c r="AO5">
        <v>0</v>
      </c>
      <c r="AP5">
        <v>1.3995400000000005</v>
      </c>
      <c r="AQ5">
        <v>0</v>
      </c>
      <c r="AR5">
        <v>0.535909420289855</v>
      </c>
      <c r="AS5">
        <v>1.0465388046387156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591.13134974469574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86.029999999999987</v>
      </c>
      <c r="L6">
        <v>32.699049446237034</v>
      </c>
      <c r="M6">
        <v>0</v>
      </c>
      <c r="N6">
        <v>28.830000000000002</v>
      </c>
      <c r="O6">
        <v>23.63</v>
      </c>
      <c r="P6">
        <v>59.68</v>
      </c>
      <c r="Q6">
        <v>2.8826158038147138</v>
      </c>
      <c r="R6">
        <v>5.7725909295015718</v>
      </c>
      <c r="S6">
        <v>3.84</v>
      </c>
      <c r="T6">
        <v>0</v>
      </c>
      <c r="U6">
        <v>307.72000000000003</v>
      </c>
      <c r="V6">
        <v>2.0000000000000004</v>
      </c>
      <c r="W6">
        <v>4.88</v>
      </c>
      <c r="X6">
        <v>16.989999999999998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4.000094625283876</v>
      </c>
      <c r="AF6">
        <v>0</v>
      </c>
      <c r="AG6">
        <v>0</v>
      </c>
      <c r="AH6">
        <v>0</v>
      </c>
      <c r="AI6">
        <v>0</v>
      </c>
      <c r="AJ6">
        <v>0</v>
      </c>
      <c r="AK6">
        <v>13.064706067769897</v>
      </c>
      <c r="AL6">
        <v>0.34030464716006892</v>
      </c>
      <c r="AM6">
        <v>0</v>
      </c>
      <c r="AN6">
        <v>0</v>
      </c>
      <c r="AO6">
        <v>0</v>
      </c>
      <c r="AP6">
        <v>1.3995400000000005</v>
      </c>
      <c r="AQ6">
        <v>0</v>
      </c>
      <c r="AR6">
        <v>0.535909420289855</v>
      </c>
      <c r="AS6">
        <v>1.0465388046387156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595.34134974469578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86.029999999999987</v>
      </c>
      <c r="L7">
        <v>32.699049446237034</v>
      </c>
      <c r="M7">
        <v>0</v>
      </c>
      <c r="N7">
        <v>28.830000000000002</v>
      </c>
      <c r="O7">
        <v>23.63</v>
      </c>
      <c r="P7">
        <v>59.68</v>
      </c>
      <c r="Q7">
        <v>2.8826158038147138</v>
      </c>
      <c r="R7">
        <v>5.7725909295015718</v>
      </c>
      <c r="S7">
        <v>3.84</v>
      </c>
      <c r="T7">
        <v>0</v>
      </c>
      <c r="U7">
        <v>307.72000000000003</v>
      </c>
      <c r="V7">
        <v>2.0000000000000004</v>
      </c>
      <c r="W7">
        <v>4.88</v>
      </c>
      <c r="X7">
        <v>16.989999999999998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4.000094625283876</v>
      </c>
      <c r="AF7">
        <v>0</v>
      </c>
      <c r="AG7">
        <v>0</v>
      </c>
      <c r="AH7">
        <v>0</v>
      </c>
      <c r="AI7">
        <v>0</v>
      </c>
      <c r="AJ7">
        <v>0</v>
      </c>
      <c r="AK7">
        <v>13.064706067769897</v>
      </c>
      <c r="AL7">
        <v>0.34030464716006892</v>
      </c>
      <c r="AM7">
        <v>0</v>
      </c>
      <c r="AN7">
        <v>0</v>
      </c>
      <c r="AO7">
        <v>0</v>
      </c>
      <c r="AP7">
        <v>1.3995400000000005</v>
      </c>
      <c r="AQ7">
        <v>0</v>
      </c>
      <c r="AR7">
        <v>0.535909420289855</v>
      </c>
      <c r="AS7">
        <v>1.0465388046387156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595.34134974469578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86.029999999999987</v>
      </c>
      <c r="L8">
        <v>32.699049446237034</v>
      </c>
      <c r="M8">
        <v>0</v>
      </c>
      <c r="N8">
        <v>28.830000000000002</v>
      </c>
      <c r="O8">
        <v>23.63</v>
      </c>
      <c r="P8">
        <v>59.68</v>
      </c>
      <c r="Q8">
        <v>2.8826158038147138</v>
      </c>
      <c r="R8">
        <v>5.7725909295015718</v>
      </c>
      <c r="S8">
        <v>3.84</v>
      </c>
      <c r="T8">
        <v>0</v>
      </c>
      <c r="U8">
        <v>307.72000000000003</v>
      </c>
      <c r="V8">
        <v>2.0000000000000004</v>
      </c>
      <c r="W8">
        <v>4.88</v>
      </c>
      <c r="X8">
        <v>16.989999999999998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4.000094625283876</v>
      </c>
      <c r="AF8">
        <v>0</v>
      </c>
      <c r="AG8">
        <v>0</v>
      </c>
      <c r="AH8">
        <v>0</v>
      </c>
      <c r="AI8">
        <v>0</v>
      </c>
      <c r="AJ8">
        <v>0</v>
      </c>
      <c r="AK8">
        <v>13.064706067769897</v>
      </c>
      <c r="AL8">
        <v>0.34030464716006892</v>
      </c>
      <c r="AM8">
        <v>0</v>
      </c>
      <c r="AN8">
        <v>0</v>
      </c>
      <c r="AO8">
        <v>0</v>
      </c>
      <c r="AP8">
        <v>1.3995400000000005</v>
      </c>
      <c r="AQ8">
        <v>0</v>
      </c>
      <c r="AR8">
        <v>0.535909420289855</v>
      </c>
      <c r="AS8">
        <v>1.0465388046387156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595.34134974469578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86.029999999999987</v>
      </c>
      <c r="L9">
        <v>32.699049446237034</v>
      </c>
      <c r="M9">
        <v>0</v>
      </c>
      <c r="N9">
        <v>28.830000000000002</v>
      </c>
      <c r="O9">
        <v>23.63</v>
      </c>
      <c r="P9">
        <v>59.68</v>
      </c>
      <c r="Q9">
        <v>2.8826158038147138</v>
      </c>
      <c r="R9">
        <v>5.7725909295015718</v>
      </c>
      <c r="S9">
        <v>3.84</v>
      </c>
      <c r="T9">
        <v>0</v>
      </c>
      <c r="U9">
        <v>307.72000000000003</v>
      </c>
      <c r="V9">
        <v>2.0000000000000004</v>
      </c>
      <c r="W9">
        <v>4.88</v>
      </c>
      <c r="X9">
        <v>16.989999999999998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4.000094625283876</v>
      </c>
      <c r="AF9">
        <v>0</v>
      </c>
      <c r="AG9">
        <v>0</v>
      </c>
      <c r="AH9">
        <v>0</v>
      </c>
      <c r="AI9">
        <v>0</v>
      </c>
      <c r="AJ9">
        <v>0</v>
      </c>
      <c r="AK9">
        <v>13.064706067769897</v>
      </c>
      <c r="AL9">
        <v>0.34030464716006892</v>
      </c>
      <c r="AM9">
        <v>0</v>
      </c>
      <c r="AN9">
        <v>0</v>
      </c>
      <c r="AO9">
        <v>0</v>
      </c>
      <c r="AP9">
        <v>1.3995400000000005</v>
      </c>
      <c r="AQ9">
        <v>0</v>
      </c>
      <c r="AR9">
        <v>0.535909420289855</v>
      </c>
      <c r="AS9">
        <v>1.0465388046387156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595.34134974469578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86.029999999999987</v>
      </c>
      <c r="L10">
        <v>32.699049446237034</v>
      </c>
      <c r="M10">
        <v>0</v>
      </c>
      <c r="N10">
        <v>28.830000000000002</v>
      </c>
      <c r="O10">
        <v>23.63</v>
      </c>
      <c r="P10">
        <v>59.68</v>
      </c>
      <c r="Q10">
        <v>2.8826158038147138</v>
      </c>
      <c r="R10">
        <v>5.7725909295015718</v>
      </c>
      <c r="S10">
        <v>3.84</v>
      </c>
      <c r="T10">
        <v>0</v>
      </c>
      <c r="U10">
        <v>307.72000000000003</v>
      </c>
      <c r="V10">
        <v>2.0000000000000004</v>
      </c>
      <c r="W10">
        <v>4.88</v>
      </c>
      <c r="X10">
        <v>16.989999999999998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4.000094625283876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13.064706067769897</v>
      </c>
      <c r="AL10">
        <v>0.34030464716006892</v>
      </c>
      <c r="AM10">
        <v>0</v>
      </c>
      <c r="AN10">
        <v>0</v>
      </c>
      <c r="AO10">
        <v>0</v>
      </c>
      <c r="AP10">
        <v>1.3995400000000005</v>
      </c>
      <c r="AQ10">
        <v>0</v>
      </c>
      <c r="AR10">
        <v>0.535909420289855</v>
      </c>
      <c r="AS10">
        <v>1.0465388046387156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595.34134974469578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86.029999999999987</v>
      </c>
      <c r="L11">
        <v>32.699049446237034</v>
      </c>
      <c r="M11">
        <v>0</v>
      </c>
      <c r="N11">
        <v>28.830000000000002</v>
      </c>
      <c r="O11">
        <v>23.63</v>
      </c>
      <c r="P11">
        <v>59.68</v>
      </c>
      <c r="Q11">
        <v>2.8826158038147138</v>
      </c>
      <c r="R11">
        <v>5.7725909295015718</v>
      </c>
      <c r="S11">
        <v>3.84</v>
      </c>
      <c r="T11">
        <v>0</v>
      </c>
      <c r="U11">
        <v>313.09797681528659</v>
      </c>
      <c r="V11">
        <v>2.0000000000000004</v>
      </c>
      <c r="W11">
        <v>4.88</v>
      </c>
      <c r="X11">
        <v>16.989999999999998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4.000094625283876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13.064706067769897</v>
      </c>
      <c r="AL11">
        <v>0.34030464716006892</v>
      </c>
      <c r="AM11">
        <v>0</v>
      </c>
      <c r="AN11">
        <v>0</v>
      </c>
      <c r="AO11">
        <v>0</v>
      </c>
      <c r="AP11">
        <v>1.3995400000000005</v>
      </c>
      <c r="AQ11">
        <v>0</v>
      </c>
      <c r="AR11">
        <v>0.535909420289855</v>
      </c>
      <c r="AS11">
        <v>1.0465388046387156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600.71932655998239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86.029999999999987</v>
      </c>
      <c r="L12">
        <v>32.699049446237034</v>
      </c>
      <c r="M12">
        <v>0</v>
      </c>
      <c r="N12">
        <v>28.830000000000002</v>
      </c>
      <c r="O12">
        <v>23.63</v>
      </c>
      <c r="P12">
        <v>59.68</v>
      </c>
      <c r="Q12">
        <v>2.8826158038147138</v>
      </c>
      <c r="R12">
        <v>5.7725909295015718</v>
      </c>
      <c r="S12">
        <v>3.84</v>
      </c>
      <c r="T12">
        <v>0</v>
      </c>
      <c r="U12">
        <v>313.09797681528659</v>
      </c>
      <c r="V12">
        <v>2.0000000000000004</v>
      </c>
      <c r="W12">
        <v>4.88</v>
      </c>
      <c r="X12">
        <v>16.989999999999998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4.000094625283876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13.064706067769897</v>
      </c>
      <c r="AL12">
        <v>0.34030464716006892</v>
      </c>
      <c r="AM12">
        <v>0</v>
      </c>
      <c r="AN12">
        <v>0</v>
      </c>
      <c r="AO12">
        <v>0</v>
      </c>
      <c r="AP12">
        <v>1.3995400000000005</v>
      </c>
      <c r="AQ12">
        <v>0</v>
      </c>
      <c r="AR12">
        <v>0.535909420289855</v>
      </c>
      <c r="AS12">
        <v>1.0465388046387156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600.71932655998239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86.029999999999987</v>
      </c>
      <c r="L13">
        <v>32.699049446237034</v>
      </c>
      <c r="M13">
        <v>0</v>
      </c>
      <c r="N13">
        <v>28.830000000000002</v>
      </c>
      <c r="O13">
        <v>23.63</v>
      </c>
      <c r="P13">
        <v>59.68</v>
      </c>
      <c r="Q13">
        <v>2.8826158038147138</v>
      </c>
      <c r="R13">
        <v>5.7725909295015718</v>
      </c>
      <c r="S13">
        <v>3.84</v>
      </c>
      <c r="T13">
        <v>0</v>
      </c>
      <c r="U13">
        <v>313.09797681528659</v>
      </c>
      <c r="V13">
        <v>2.0000000000000004</v>
      </c>
      <c r="W13">
        <v>4.88</v>
      </c>
      <c r="X13">
        <v>16.989999999999998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4.000094625283876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13.064706067769897</v>
      </c>
      <c r="AL13">
        <v>0.34030464716006892</v>
      </c>
      <c r="AM13">
        <v>0</v>
      </c>
      <c r="AN13">
        <v>0</v>
      </c>
      <c r="AO13">
        <v>0</v>
      </c>
      <c r="AP13">
        <v>0.12446000000000003</v>
      </c>
      <c r="AQ13">
        <v>0</v>
      </c>
      <c r="AR13">
        <v>0.535909420289855</v>
      </c>
      <c r="AS13">
        <v>1.0465388046387156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599.44424655998239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86.029999999999987</v>
      </c>
      <c r="L14">
        <v>32.699049446237034</v>
      </c>
      <c r="M14">
        <v>0</v>
      </c>
      <c r="N14">
        <v>28.830000000000002</v>
      </c>
      <c r="O14">
        <v>23.63</v>
      </c>
      <c r="P14">
        <v>59.68</v>
      </c>
      <c r="Q14">
        <v>2.8826158038147138</v>
      </c>
      <c r="R14">
        <v>5.7725909295015718</v>
      </c>
      <c r="S14">
        <v>3.84</v>
      </c>
      <c r="T14">
        <v>0</v>
      </c>
      <c r="U14">
        <v>313.09797681528659</v>
      </c>
      <c r="V14">
        <v>2.0000000000000004</v>
      </c>
      <c r="W14">
        <v>4.88</v>
      </c>
      <c r="X14">
        <v>16.989999999999998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4.000094625283876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13.064706067769897</v>
      </c>
      <c r="AL14">
        <v>0.34030464716006892</v>
      </c>
      <c r="AM14">
        <v>0</v>
      </c>
      <c r="AN14">
        <v>0</v>
      </c>
      <c r="AO14">
        <v>0</v>
      </c>
      <c r="AP14">
        <v>0.12446000000000003</v>
      </c>
      <c r="AQ14">
        <v>0</v>
      </c>
      <c r="AR14">
        <v>0.535909420289855</v>
      </c>
      <c r="AS14">
        <v>1.0465388046387156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599.44424655998239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86.029999999999987</v>
      </c>
      <c r="L15">
        <v>32.699049446237034</v>
      </c>
      <c r="M15">
        <v>0</v>
      </c>
      <c r="N15">
        <v>28.830000000000002</v>
      </c>
      <c r="O15">
        <v>23.63</v>
      </c>
      <c r="P15">
        <v>59.68</v>
      </c>
      <c r="Q15">
        <v>2.8826158038147138</v>
      </c>
      <c r="R15">
        <v>5.7725909295015718</v>
      </c>
      <c r="S15">
        <v>3.84</v>
      </c>
      <c r="T15">
        <v>0</v>
      </c>
      <c r="U15">
        <v>313.09797681528659</v>
      </c>
      <c r="V15">
        <v>2.0000000000000004</v>
      </c>
      <c r="W15">
        <v>4.88</v>
      </c>
      <c r="X15">
        <v>16.989999999999998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4.000094625283876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13.064706067769897</v>
      </c>
      <c r="AL15">
        <v>0.34030464716006892</v>
      </c>
      <c r="AM15">
        <v>0</v>
      </c>
      <c r="AN15">
        <v>0</v>
      </c>
      <c r="AO15">
        <v>0</v>
      </c>
      <c r="AP15">
        <v>0.12446000000000003</v>
      </c>
      <c r="AQ15">
        <v>0</v>
      </c>
      <c r="AR15">
        <v>0.535909420289855</v>
      </c>
      <c r="AS15">
        <v>1.0465388046387156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599.44424655998239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86.029999999999987</v>
      </c>
      <c r="L16">
        <v>32.699049446237034</v>
      </c>
      <c r="M16">
        <v>0</v>
      </c>
      <c r="N16">
        <v>28.830000000000002</v>
      </c>
      <c r="O16">
        <v>23.63</v>
      </c>
      <c r="P16">
        <v>59.68</v>
      </c>
      <c r="Q16">
        <v>2.8826158038147138</v>
      </c>
      <c r="R16">
        <v>5.7725909295015718</v>
      </c>
      <c r="S16">
        <v>3.84</v>
      </c>
      <c r="T16">
        <v>0</v>
      </c>
      <c r="U16">
        <v>313.09797681528659</v>
      </c>
      <c r="V16">
        <v>2.0000000000000004</v>
      </c>
      <c r="W16">
        <v>4.88</v>
      </c>
      <c r="X16">
        <v>16.989999999999998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4.000094625283876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13.064706067769897</v>
      </c>
      <c r="AL16">
        <v>0.34030464716006892</v>
      </c>
      <c r="AM16">
        <v>0</v>
      </c>
      <c r="AN16">
        <v>0</v>
      </c>
      <c r="AO16">
        <v>0</v>
      </c>
      <c r="AP16">
        <v>0.12446000000000003</v>
      </c>
      <c r="AQ16">
        <v>0</v>
      </c>
      <c r="AR16">
        <v>0.535909420289855</v>
      </c>
      <c r="AS16">
        <v>1.0465388046387156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599.44424655998239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86.029999999999987</v>
      </c>
      <c r="L17">
        <v>32.699049446237034</v>
      </c>
      <c r="M17">
        <v>0</v>
      </c>
      <c r="N17">
        <v>28.830000000000002</v>
      </c>
      <c r="O17">
        <v>23.63</v>
      </c>
      <c r="P17">
        <v>59.68</v>
      </c>
      <c r="Q17">
        <v>2.8826158038147138</v>
      </c>
      <c r="R17">
        <v>5.7725909295015718</v>
      </c>
      <c r="S17">
        <v>3.84</v>
      </c>
      <c r="T17">
        <v>0</v>
      </c>
      <c r="U17">
        <v>313.09797681528659</v>
      </c>
      <c r="V17">
        <v>2.0000000000000004</v>
      </c>
      <c r="W17">
        <v>4.88</v>
      </c>
      <c r="X17">
        <v>16.989999999999998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4.000094625283876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13.064706067769897</v>
      </c>
      <c r="AL17">
        <v>0.34030464716006892</v>
      </c>
      <c r="AM17">
        <v>0</v>
      </c>
      <c r="AN17">
        <v>0</v>
      </c>
      <c r="AO17">
        <v>0</v>
      </c>
      <c r="AP17">
        <v>0.12446000000000003</v>
      </c>
      <c r="AQ17">
        <v>0</v>
      </c>
      <c r="AR17">
        <v>0.67052173913043478</v>
      </c>
      <c r="AS17">
        <v>1.0465388046387156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599.57885887882298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86.029999999999987</v>
      </c>
      <c r="L18">
        <v>32.699049446237034</v>
      </c>
      <c r="M18">
        <v>0</v>
      </c>
      <c r="N18">
        <v>28.830000000000002</v>
      </c>
      <c r="O18">
        <v>23.63</v>
      </c>
      <c r="P18">
        <v>59.68</v>
      </c>
      <c r="Q18">
        <v>2.8826158038147138</v>
      </c>
      <c r="R18">
        <v>5.7725909295015718</v>
      </c>
      <c r="S18">
        <v>3.84</v>
      </c>
      <c r="T18">
        <v>0</v>
      </c>
      <c r="U18">
        <v>313.09797681528659</v>
      </c>
      <c r="V18">
        <v>2.0000000000000004</v>
      </c>
      <c r="W18">
        <v>4.88</v>
      </c>
      <c r="X18">
        <v>16.989999999999998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4.000094625283876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13.064706067769897</v>
      </c>
      <c r="AL18">
        <v>0.34030464716006892</v>
      </c>
      <c r="AM18">
        <v>0</v>
      </c>
      <c r="AN18">
        <v>0</v>
      </c>
      <c r="AO18">
        <v>0</v>
      </c>
      <c r="AP18">
        <v>0.12446000000000003</v>
      </c>
      <c r="AQ18">
        <v>0</v>
      </c>
      <c r="AR18">
        <v>0.67052173913043478</v>
      </c>
      <c r="AS18">
        <v>1.0465388046387156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599.57885887882298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86.029999999999987</v>
      </c>
      <c r="L19">
        <v>32.699049446237034</v>
      </c>
      <c r="M19">
        <v>0</v>
      </c>
      <c r="N19">
        <v>28.830000000000002</v>
      </c>
      <c r="O19">
        <v>23.63</v>
      </c>
      <c r="P19">
        <v>59.68</v>
      </c>
      <c r="Q19">
        <v>2.8826158038147138</v>
      </c>
      <c r="R19">
        <v>5.7725909295015718</v>
      </c>
      <c r="S19">
        <v>3.84</v>
      </c>
      <c r="T19">
        <v>0</v>
      </c>
      <c r="U19">
        <v>313.09797681528659</v>
      </c>
      <c r="V19">
        <v>2.0000000000000004</v>
      </c>
      <c r="W19">
        <v>4.88</v>
      </c>
      <c r="X19">
        <v>16.989999999999998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4.000094625283876</v>
      </c>
      <c r="AF19">
        <v>0</v>
      </c>
      <c r="AG19">
        <v>0</v>
      </c>
      <c r="AH19">
        <v>4.5974382259767692</v>
      </c>
      <c r="AI19">
        <v>0</v>
      </c>
      <c r="AJ19">
        <v>0</v>
      </c>
      <c r="AK19">
        <v>13.064706067769897</v>
      </c>
      <c r="AL19">
        <v>0.34030464716006892</v>
      </c>
      <c r="AM19">
        <v>0</v>
      </c>
      <c r="AN19">
        <v>0</v>
      </c>
      <c r="AO19">
        <v>0</v>
      </c>
      <c r="AP19">
        <v>0.12446000000000003</v>
      </c>
      <c r="AQ19">
        <v>0</v>
      </c>
      <c r="AR19">
        <v>0.67052173913043478</v>
      </c>
      <c r="AS19">
        <v>1.0465388046387156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604.1762971047998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86.029999999999987</v>
      </c>
      <c r="L20">
        <v>32.699049446237034</v>
      </c>
      <c r="M20">
        <v>0</v>
      </c>
      <c r="N20">
        <v>28.830000000000002</v>
      </c>
      <c r="O20">
        <v>23.63</v>
      </c>
      <c r="P20">
        <v>59.68</v>
      </c>
      <c r="Q20">
        <v>2.8826158038147138</v>
      </c>
      <c r="R20">
        <v>5.7725909295015718</v>
      </c>
      <c r="S20">
        <v>3.84</v>
      </c>
      <c r="T20">
        <v>0</v>
      </c>
      <c r="U20">
        <v>313.09797681528659</v>
      </c>
      <c r="V20">
        <v>2.0000000000000004</v>
      </c>
      <c r="W20">
        <v>4.88</v>
      </c>
      <c r="X20">
        <v>16.989999999999998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4.000094625283876</v>
      </c>
      <c r="AF20">
        <v>0</v>
      </c>
      <c r="AG20">
        <v>0</v>
      </c>
      <c r="AH20">
        <v>4.5974382259767692</v>
      </c>
      <c r="AI20">
        <v>0</v>
      </c>
      <c r="AJ20">
        <v>0</v>
      </c>
      <c r="AK20">
        <v>13.064706067769897</v>
      </c>
      <c r="AL20">
        <v>0.34030464716006892</v>
      </c>
      <c r="AM20">
        <v>0</v>
      </c>
      <c r="AN20">
        <v>0</v>
      </c>
      <c r="AO20">
        <v>0</v>
      </c>
      <c r="AP20">
        <v>0.12446000000000003</v>
      </c>
      <c r="AQ20">
        <v>0</v>
      </c>
      <c r="AR20">
        <v>0.67052173913043478</v>
      </c>
      <c r="AS20">
        <v>1.0465388046387156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604.1762971047998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86.029999999999987</v>
      </c>
      <c r="L21">
        <v>32.699049446237034</v>
      </c>
      <c r="M21">
        <v>0</v>
      </c>
      <c r="N21">
        <v>28.830000000000002</v>
      </c>
      <c r="O21">
        <v>23.63</v>
      </c>
      <c r="P21">
        <v>59.68</v>
      </c>
      <c r="Q21">
        <v>2.8826158038147138</v>
      </c>
      <c r="R21">
        <v>5.7725909295015718</v>
      </c>
      <c r="S21">
        <v>3.84</v>
      </c>
      <c r="T21">
        <v>0</v>
      </c>
      <c r="U21">
        <v>313.09797681528659</v>
      </c>
      <c r="V21">
        <v>2.0000000000000004</v>
      </c>
      <c r="W21">
        <v>4.88</v>
      </c>
      <c r="X21">
        <v>16.989999999999998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4.000094625283876</v>
      </c>
      <c r="AF21">
        <v>0</v>
      </c>
      <c r="AG21">
        <v>0</v>
      </c>
      <c r="AH21">
        <v>4.5974382259767692</v>
      </c>
      <c r="AI21">
        <v>0</v>
      </c>
      <c r="AJ21">
        <v>0</v>
      </c>
      <c r="AK21">
        <v>13.064706067769897</v>
      </c>
      <c r="AL21">
        <v>0.34030464716006892</v>
      </c>
      <c r="AM21">
        <v>0</v>
      </c>
      <c r="AN21">
        <v>0</v>
      </c>
      <c r="AO21">
        <v>0</v>
      </c>
      <c r="AP21">
        <v>0.12446000000000003</v>
      </c>
      <c r="AQ21">
        <v>0</v>
      </c>
      <c r="AR21">
        <v>0.67052173913043478</v>
      </c>
      <c r="AS21">
        <v>1.0465388046387156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604.1762971047998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86.029999999999987</v>
      </c>
      <c r="L22">
        <v>32.699049446237034</v>
      </c>
      <c r="M22">
        <v>0</v>
      </c>
      <c r="N22">
        <v>28.830000000000002</v>
      </c>
      <c r="O22">
        <v>23.63</v>
      </c>
      <c r="P22">
        <v>59.68</v>
      </c>
      <c r="Q22">
        <v>2.8826158038147138</v>
      </c>
      <c r="R22">
        <v>5.7725909295015718</v>
      </c>
      <c r="S22">
        <v>3.84</v>
      </c>
      <c r="T22">
        <v>0</v>
      </c>
      <c r="U22">
        <v>313.09797681528659</v>
      </c>
      <c r="V22">
        <v>2.0000000000000004</v>
      </c>
      <c r="W22">
        <v>4.88</v>
      </c>
      <c r="X22">
        <v>16.989999999999998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4.000094625283876</v>
      </c>
      <c r="AF22">
        <v>0</v>
      </c>
      <c r="AG22">
        <v>0</v>
      </c>
      <c r="AH22">
        <v>4.5974382259767692</v>
      </c>
      <c r="AI22">
        <v>0</v>
      </c>
      <c r="AJ22">
        <v>0</v>
      </c>
      <c r="AK22">
        <v>13.064706067769897</v>
      </c>
      <c r="AL22">
        <v>0.34030464716006892</v>
      </c>
      <c r="AM22">
        <v>0</v>
      </c>
      <c r="AN22">
        <v>0</v>
      </c>
      <c r="AO22">
        <v>0</v>
      </c>
      <c r="AP22">
        <v>0.12446000000000003</v>
      </c>
      <c r="AQ22">
        <v>0</v>
      </c>
      <c r="AR22">
        <v>0.67052173913043478</v>
      </c>
      <c r="AS22">
        <v>1.0465388046387156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604.1762971047998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86.029999999999987</v>
      </c>
      <c r="L23">
        <v>32.699049446237034</v>
      </c>
      <c r="M23">
        <v>0</v>
      </c>
      <c r="N23">
        <v>28.830000000000002</v>
      </c>
      <c r="O23">
        <v>23.63</v>
      </c>
      <c r="P23">
        <v>59.68</v>
      </c>
      <c r="Q23">
        <v>3</v>
      </c>
      <c r="R23">
        <v>5.7725909295015718</v>
      </c>
      <c r="S23">
        <v>3.84</v>
      </c>
      <c r="T23">
        <v>0</v>
      </c>
      <c r="U23">
        <v>313.09797681528659</v>
      </c>
      <c r="V23">
        <v>2.0000000000000004</v>
      </c>
      <c r="W23">
        <v>4.88</v>
      </c>
      <c r="X23">
        <v>16.989999999999998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4.000094625283876</v>
      </c>
      <c r="AF23">
        <v>0</v>
      </c>
      <c r="AG23">
        <v>0</v>
      </c>
      <c r="AH23">
        <v>4.5974382259767692</v>
      </c>
      <c r="AI23">
        <v>0</v>
      </c>
      <c r="AJ23">
        <v>0</v>
      </c>
      <c r="AK23">
        <v>13.064706067769897</v>
      </c>
      <c r="AL23">
        <v>0.34030464716006892</v>
      </c>
      <c r="AM23">
        <v>0</v>
      </c>
      <c r="AN23">
        <v>0</v>
      </c>
      <c r="AO23">
        <v>0</v>
      </c>
      <c r="AP23">
        <v>0.12446000000000003</v>
      </c>
      <c r="AQ23">
        <v>0</v>
      </c>
      <c r="AR23">
        <v>0.67052173913043478</v>
      </c>
      <c r="AS23">
        <v>1.0465388046387156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604.29368130098499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86.029999999999987</v>
      </c>
      <c r="L24">
        <v>32.699049446237034</v>
      </c>
      <c r="M24">
        <v>0</v>
      </c>
      <c r="N24">
        <v>28.830000000000002</v>
      </c>
      <c r="O24">
        <v>23.63</v>
      </c>
      <c r="P24">
        <v>59.68</v>
      </c>
      <c r="Q24">
        <v>3</v>
      </c>
      <c r="R24">
        <v>5.7725909295015718</v>
      </c>
      <c r="S24">
        <v>3.84</v>
      </c>
      <c r="T24">
        <v>0</v>
      </c>
      <c r="U24">
        <v>313.09797681528659</v>
      </c>
      <c r="V24">
        <v>2.0000000000000004</v>
      </c>
      <c r="W24">
        <v>4.88</v>
      </c>
      <c r="X24">
        <v>16.989999999999998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4.000094625283876</v>
      </c>
      <c r="AF24">
        <v>0</v>
      </c>
      <c r="AG24">
        <v>0</v>
      </c>
      <c r="AH24">
        <v>4.5974382259767692</v>
      </c>
      <c r="AI24">
        <v>0</v>
      </c>
      <c r="AJ24">
        <v>0</v>
      </c>
      <c r="AK24">
        <v>13.064706067769897</v>
      </c>
      <c r="AL24">
        <v>0.34030464716006892</v>
      </c>
      <c r="AM24">
        <v>0</v>
      </c>
      <c r="AN24">
        <v>0</v>
      </c>
      <c r="AO24">
        <v>0</v>
      </c>
      <c r="AP24">
        <v>0.12446000000000003</v>
      </c>
      <c r="AQ24">
        <v>0</v>
      </c>
      <c r="AR24">
        <v>0.67052173913043478</v>
      </c>
      <c r="AS24">
        <v>1.0465388046387156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604.29368130098499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86.029999999999987</v>
      </c>
      <c r="L25">
        <v>32.699049446237034</v>
      </c>
      <c r="M25">
        <v>0</v>
      </c>
      <c r="N25">
        <v>28.830000000000002</v>
      </c>
      <c r="O25">
        <v>23.63</v>
      </c>
      <c r="P25">
        <v>59.68</v>
      </c>
      <c r="Q25">
        <v>3</v>
      </c>
      <c r="R25">
        <v>5.7725909295015718</v>
      </c>
      <c r="S25">
        <v>3.84</v>
      </c>
      <c r="T25">
        <v>0</v>
      </c>
      <c r="U25">
        <v>313.09797681528659</v>
      </c>
      <c r="V25">
        <v>2.5329418604651162</v>
      </c>
      <c r="W25">
        <v>8.2500000000000018</v>
      </c>
      <c r="X25">
        <v>36.007052950323271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4.000094625283876</v>
      </c>
      <c r="AF25">
        <v>0</v>
      </c>
      <c r="AG25">
        <v>0</v>
      </c>
      <c r="AH25">
        <v>4.5974382259767692</v>
      </c>
      <c r="AI25">
        <v>0</v>
      </c>
      <c r="AJ25">
        <v>0</v>
      </c>
      <c r="AK25">
        <v>13.064706067769897</v>
      </c>
      <c r="AL25">
        <v>0.34030464716006892</v>
      </c>
      <c r="AM25">
        <v>0</v>
      </c>
      <c r="AN25">
        <v>0</v>
      </c>
      <c r="AO25">
        <v>0</v>
      </c>
      <c r="AP25">
        <v>0.12446000000000003</v>
      </c>
      <c r="AQ25">
        <v>0</v>
      </c>
      <c r="AR25">
        <v>0.67052173913043478</v>
      </c>
      <c r="AS25">
        <v>1.0465388046387156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627.21367611177334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86.16</v>
      </c>
      <c r="L26">
        <v>32.699049446237034</v>
      </c>
      <c r="M26">
        <v>0</v>
      </c>
      <c r="N26">
        <v>28.830000000000002</v>
      </c>
      <c r="O26">
        <v>23.63</v>
      </c>
      <c r="P26">
        <v>59.68</v>
      </c>
      <c r="Q26">
        <v>3</v>
      </c>
      <c r="R26">
        <v>5.7725909295015718</v>
      </c>
      <c r="S26">
        <v>3.84</v>
      </c>
      <c r="T26">
        <v>0</v>
      </c>
      <c r="U26">
        <v>313.09797681528659</v>
      </c>
      <c r="V26">
        <v>2.7</v>
      </c>
      <c r="W26">
        <v>8.2500000000000018</v>
      </c>
      <c r="X26">
        <v>36.007052950323271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4.000094625283876</v>
      </c>
      <c r="AF26">
        <v>0</v>
      </c>
      <c r="AG26">
        <v>0</v>
      </c>
      <c r="AH26">
        <v>4.5974382259767692</v>
      </c>
      <c r="AI26">
        <v>0</v>
      </c>
      <c r="AJ26">
        <v>0</v>
      </c>
      <c r="AK26">
        <v>13.064706067769897</v>
      </c>
      <c r="AL26">
        <v>0.34030464716006892</v>
      </c>
      <c r="AM26">
        <v>0</v>
      </c>
      <c r="AN26">
        <v>0</v>
      </c>
      <c r="AO26">
        <v>0</v>
      </c>
      <c r="AP26">
        <v>0.12446000000000003</v>
      </c>
      <c r="AQ26">
        <v>0</v>
      </c>
      <c r="AR26">
        <v>0.67052173913043478</v>
      </c>
      <c r="AS26">
        <v>1.0465388046387156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627.51073425130835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86.16</v>
      </c>
      <c r="L27">
        <v>32.699049446237034</v>
      </c>
      <c r="M27">
        <v>0</v>
      </c>
      <c r="N27">
        <v>28.830000000000002</v>
      </c>
      <c r="O27">
        <v>23.63</v>
      </c>
      <c r="P27">
        <v>59.68</v>
      </c>
      <c r="Q27">
        <v>3</v>
      </c>
      <c r="R27">
        <v>5.7725909295015718</v>
      </c>
      <c r="S27">
        <v>3.84</v>
      </c>
      <c r="T27">
        <v>0</v>
      </c>
      <c r="U27">
        <v>313.09797681528659</v>
      </c>
      <c r="V27">
        <v>2.7</v>
      </c>
      <c r="W27">
        <v>8.2500000000000018</v>
      </c>
      <c r="X27">
        <v>36.007052950323271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4.000094625283876</v>
      </c>
      <c r="AF27">
        <v>0</v>
      </c>
      <c r="AG27">
        <v>0</v>
      </c>
      <c r="AH27">
        <v>4.9886014783526926</v>
      </c>
      <c r="AI27">
        <v>0.92697957580518475</v>
      </c>
      <c r="AJ27">
        <v>0</v>
      </c>
      <c r="AK27">
        <v>13.064706067769897</v>
      </c>
      <c r="AL27">
        <v>0.34030464716006892</v>
      </c>
      <c r="AM27">
        <v>0</v>
      </c>
      <c r="AN27">
        <v>0</v>
      </c>
      <c r="AO27">
        <v>0</v>
      </c>
      <c r="AP27">
        <v>0.12446000000000003</v>
      </c>
      <c r="AQ27">
        <v>0</v>
      </c>
      <c r="AR27">
        <v>0.67052173913043478</v>
      </c>
      <c r="AS27">
        <v>1.0465388046387156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628.82887707948942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86.16</v>
      </c>
      <c r="L28">
        <v>32.699049446237034</v>
      </c>
      <c r="M28">
        <v>0</v>
      </c>
      <c r="N28">
        <v>28.830000000000002</v>
      </c>
      <c r="O28">
        <v>23.63</v>
      </c>
      <c r="P28">
        <v>59.68</v>
      </c>
      <c r="Q28">
        <v>3</v>
      </c>
      <c r="R28">
        <v>5.7725909295015718</v>
      </c>
      <c r="S28">
        <v>3.84</v>
      </c>
      <c r="T28">
        <v>0</v>
      </c>
      <c r="U28">
        <v>313.09797681528659</v>
      </c>
      <c r="V28">
        <v>2.7025423728813562</v>
      </c>
      <c r="W28">
        <v>8.25</v>
      </c>
      <c r="X28">
        <v>35.97</v>
      </c>
      <c r="Y28">
        <v>0</v>
      </c>
      <c r="Z28">
        <v>0</v>
      </c>
      <c r="AA28">
        <v>0</v>
      </c>
      <c r="AB28">
        <v>0.48516579144786198</v>
      </c>
      <c r="AC28">
        <v>0</v>
      </c>
      <c r="AD28">
        <v>1.9225851627554882</v>
      </c>
      <c r="AE28">
        <v>4.000094625283876</v>
      </c>
      <c r="AF28">
        <v>0</v>
      </c>
      <c r="AG28">
        <v>0</v>
      </c>
      <c r="AH28">
        <v>11.361514466737065</v>
      </c>
      <c r="AI28">
        <v>4.0177580518460339</v>
      </c>
      <c r="AJ28">
        <v>0</v>
      </c>
      <c r="AK28">
        <v>13.064706067769897</v>
      </c>
      <c r="AL28">
        <v>0.34030464716006892</v>
      </c>
      <c r="AM28">
        <v>0</v>
      </c>
      <c r="AN28">
        <v>0</v>
      </c>
      <c r="AO28">
        <v>0</v>
      </c>
      <c r="AP28">
        <v>0.12446000000000003</v>
      </c>
      <c r="AQ28">
        <v>0</v>
      </c>
      <c r="AR28">
        <v>6.4309130434782604</v>
      </c>
      <c r="AS28">
        <v>1.0465388046387156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646.42620022502399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86.03</v>
      </c>
      <c r="L29">
        <v>32.5</v>
      </c>
      <c r="M29">
        <v>0</v>
      </c>
      <c r="N29">
        <v>28.830000000000002</v>
      </c>
      <c r="O29">
        <v>23.63</v>
      </c>
      <c r="P29">
        <v>59.68</v>
      </c>
      <c r="Q29">
        <v>2.78</v>
      </c>
      <c r="R29">
        <v>5.5881108482595465</v>
      </c>
      <c r="S29">
        <v>3.56</v>
      </c>
      <c r="T29">
        <v>0</v>
      </c>
      <c r="U29">
        <v>313.09797681528659</v>
      </c>
      <c r="V29">
        <v>2.7025423728813562</v>
      </c>
      <c r="W29">
        <v>8.25</v>
      </c>
      <c r="X29">
        <v>36.01</v>
      </c>
      <c r="Y29">
        <v>0</v>
      </c>
      <c r="Z29">
        <v>0.26669999999999999</v>
      </c>
      <c r="AA29">
        <v>0</v>
      </c>
      <c r="AB29">
        <v>0.97033158289572397</v>
      </c>
      <c r="AC29">
        <v>2.346643631223496</v>
      </c>
      <c r="AD29">
        <v>2.5651400454201361</v>
      </c>
      <c r="AE29">
        <v>4.000094625283876</v>
      </c>
      <c r="AF29">
        <v>0</v>
      </c>
      <c r="AG29">
        <v>0</v>
      </c>
      <c r="AH29">
        <v>17.03846166842661</v>
      </c>
      <c r="AI29">
        <v>4.0177580518460339</v>
      </c>
      <c r="AJ29">
        <v>0</v>
      </c>
      <c r="AK29">
        <v>13.064706067769897</v>
      </c>
      <c r="AL29">
        <v>0.34030464716006892</v>
      </c>
      <c r="AM29">
        <v>0</v>
      </c>
      <c r="AN29">
        <v>0</v>
      </c>
      <c r="AO29">
        <v>0</v>
      </c>
      <c r="AP29">
        <v>0.12446000000000003</v>
      </c>
      <c r="AQ29">
        <v>0</v>
      </c>
      <c r="AR29">
        <v>6.4309130434782604</v>
      </c>
      <c r="AS29">
        <v>4.5722569134701168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658.39640031340184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82.97</v>
      </c>
      <c r="L30">
        <v>32.5</v>
      </c>
      <c r="M30">
        <v>0</v>
      </c>
      <c r="N30">
        <v>28.830000000000002</v>
      </c>
      <c r="O30">
        <v>23.63</v>
      </c>
      <c r="P30">
        <v>59.68</v>
      </c>
      <c r="Q30">
        <v>2.87</v>
      </c>
      <c r="R30">
        <v>5.7400000000000011</v>
      </c>
      <c r="S30">
        <v>3.8219947780678853</v>
      </c>
      <c r="T30">
        <v>0</v>
      </c>
      <c r="U30">
        <v>313.09797681528659</v>
      </c>
      <c r="V30">
        <v>2.7025423728813562</v>
      </c>
      <c r="W30">
        <v>8.25</v>
      </c>
      <c r="X30">
        <v>36.01</v>
      </c>
      <c r="Y30">
        <v>0</v>
      </c>
      <c r="Z30">
        <v>3.1648399999999999</v>
      </c>
      <c r="AA30">
        <v>0</v>
      </c>
      <c r="AB30">
        <v>6.3960600150037523</v>
      </c>
      <c r="AC30">
        <v>4.7059855504947379</v>
      </c>
      <c r="AD30">
        <v>3.8807267221801665</v>
      </c>
      <c r="AE30">
        <v>8.0001892505677521</v>
      </c>
      <c r="AF30">
        <v>0</v>
      </c>
      <c r="AG30">
        <v>0</v>
      </c>
      <c r="AH30">
        <v>22.715408870116157</v>
      </c>
      <c r="AI30">
        <v>4.0177580518460339</v>
      </c>
      <c r="AJ30">
        <v>0</v>
      </c>
      <c r="AK30">
        <v>13.064706067769897</v>
      </c>
      <c r="AL30">
        <v>0.34030464716006892</v>
      </c>
      <c r="AM30">
        <v>0</v>
      </c>
      <c r="AN30">
        <v>0</v>
      </c>
      <c r="AO30">
        <v>0</v>
      </c>
      <c r="AP30">
        <v>0.12446000000000003</v>
      </c>
      <c r="AQ30">
        <v>0</v>
      </c>
      <c r="AR30">
        <v>6.4309130434782604</v>
      </c>
      <c r="AS30">
        <v>4.5722569134701168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677.51612309832274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86.029999999999987</v>
      </c>
      <c r="L31">
        <v>62.461080417221638</v>
      </c>
      <c r="M31">
        <v>0</v>
      </c>
      <c r="N31">
        <v>28.830000000000002</v>
      </c>
      <c r="O31">
        <v>23.63</v>
      </c>
      <c r="P31">
        <v>59.68</v>
      </c>
      <c r="Q31">
        <v>4.43</v>
      </c>
      <c r="R31">
        <v>9.2574602303894675</v>
      </c>
      <c r="S31">
        <v>6.05</v>
      </c>
      <c r="T31">
        <v>0</v>
      </c>
      <c r="U31">
        <v>313.09797681528659</v>
      </c>
      <c r="V31">
        <v>2.7025423728813562</v>
      </c>
      <c r="W31">
        <v>8.25</v>
      </c>
      <c r="X31">
        <v>36.01</v>
      </c>
      <c r="Y31">
        <v>0</v>
      </c>
      <c r="Z31">
        <v>3.1648399999999999</v>
      </c>
      <c r="AA31">
        <v>0</v>
      </c>
      <c r="AB31">
        <v>6.3960600150037523</v>
      </c>
      <c r="AC31">
        <v>4.7059855504947379</v>
      </c>
      <c r="AD31">
        <v>6.6541256623769867</v>
      </c>
      <c r="AE31">
        <v>8.0001892505677521</v>
      </c>
      <c r="AF31">
        <v>0</v>
      </c>
      <c r="AG31">
        <v>0</v>
      </c>
      <c r="AH31">
        <v>22.715408870116157</v>
      </c>
      <c r="AI31">
        <v>4.0177580518460339</v>
      </c>
      <c r="AJ31">
        <v>0</v>
      </c>
      <c r="AK31">
        <v>13.064706067769897</v>
      </c>
      <c r="AL31">
        <v>0.34030464716006892</v>
      </c>
      <c r="AM31">
        <v>1.917801950487622</v>
      </c>
      <c r="AN31">
        <v>0</v>
      </c>
      <c r="AO31">
        <v>0</v>
      </c>
      <c r="AP31">
        <v>0.12446000000000003</v>
      </c>
      <c r="AQ31">
        <v>0</v>
      </c>
      <c r="AR31">
        <v>6.4309130434782604</v>
      </c>
      <c r="AS31">
        <v>4.5722569134701168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722.53386985855025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152.08000000000001</v>
      </c>
      <c r="L32">
        <v>62.460998656945513</v>
      </c>
      <c r="M32">
        <v>0</v>
      </c>
      <c r="N32">
        <v>28.830000000000002</v>
      </c>
      <c r="O32">
        <v>23.63</v>
      </c>
      <c r="P32">
        <v>59.68</v>
      </c>
      <c r="Q32">
        <v>4.9899999999999993</v>
      </c>
      <c r="R32">
        <v>10.26746043521266</v>
      </c>
      <c r="S32">
        <v>6.4099999999999993</v>
      </c>
      <c r="T32">
        <v>0</v>
      </c>
      <c r="U32">
        <v>313.09797681528659</v>
      </c>
      <c r="V32">
        <v>2.7025423728813562</v>
      </c>
      <c r="W32">
        <v>8.25</v>
      </c>
      <c r="X32">
        <v>36.01</v>
      </c>
      <c r="Y32">
        <v>0</v>
      </c>
      <c r="Z32">
        <v>3.1648399999999999</v>
      </c>
      <c r="AA32">
        <v>0</v>
      </c>
      <c r="AB32">
        <v>6.3960600150037523</v>
      </c>
      <c r="AC32">
        <v>4.7059855504947379</v>
      </c>
      <c r="AD32">
        <v>6.6541256623769867</v>
      </c>
      <c r="AE32">
        <v>8.0001892505677521</v>
      </c>
      <c r="AF32">
        <v>0</v>
      </c>
      <c r="AG32">
        <v>0</v>
      </c>
      <c r="AH32">
        <v>28.39743611404435</v>
      </c>
      <c r="AI32">
        <v>4.0177580518460339</v>
      </c>
      <c r="AJ32">
        <v>0</v>
      </c>
      <c r="AK32">
        <v>13.064706067769897</v>
      </c>
      <c r="AL32">
        <v>0.34030464716006892</v>
      </c>
      <c r="AM32">
        <v>1.917801950487622</v>
      </c>
      <c r="AN32">
        <v>0</v>
      </c>
      <c r="AO32">
        <v>0</v>
      </c>
      <c r="AP32">
        <v>0.12446000000000003</v>
      </c>
      <c r="AQ32">
        <v>0</v>
      </c>
      <c r="AR32">
        <v>6.4309130434782604</v>
      </c>
      <c r="AS32">
        <v>4.5722569134701168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796.19581554702575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156.85</v>
      </c>
      <c r="L33">
        <v>62.460998656945513</v>
      </c>
      <c r="M33">
        <v>0</v>
      </c>
      <c r="N33">
        <v>28.830000000000002</v>
      </c>
      <c r="O33">
        <v>23.63</v>
      </c>
      <c r="P33">
        <v>59.68</v>
      </c>
      <c r="Q33">
        <v>4.9899999999999993</v>
      </c>
      <c r="R33">
        <v>10.287461139896372</v>
      </c>
      <c r="S33">
        <v>6.4099999999999993</v>
      </c>
      <c r="T33">
        <v>0</v>
      </c>
      <c r="U33">
        <v>313.09797681528659</v>
      </c>
      <c r="V33">
        <v>2.7025423728813562</v>
      </c>
      <c r="W33">
        <v>8.25</v>
      </c>
      <c r="X33">
        <v>36.01</v>
      </c>
      <c r="Y33">
        <v>0</v>
      </c>
      <c r="Z33">
        <v>3.1648399999999999</v>
      </c>
      <c r="AA33">
        <v>0</v>
      </c>
      <c r="AB33">
        <v>6.3960600150037523</v>
      </c>
      <c r="AC33">
        <v>4.7059855504947379</v>
      </c>
      <c r="AD33">
        <v>6.6541256623769867</v>
      </c>
      <c r="AE33">
        <v>8.0001892505677521</v>
      </c>
      <c r="AF33">
        <v>0</v>
      </c>
      <c r="AG33">
        <v>0</v>
      </c>
      <c r="AH33">
        <v>28.39743611404435</v>
      </c>
      <c r="AI33">
        <v>4.0177580518460339</v>
      </c>
      <c r="AJ33">
        <v>0</v>
      </c>
      <c r="AK33">
        <v>13.064706067769897</v>
      </c>
      <c r="AL33">
        <v>0.34030464716006892</v>
      </c>
      <c r="AM33">
        <v>1.9889257314328586</v>
      </c>
      <c r="AN33">
        <v>0</v>
      </c>
      <c r="AO33">
        <v>0</v>
      </c>
      <c r="AP33">
        <v>0.12446000000000003</v>
      </c>
      <c r="AQ33">
        <v>0</v>
      </c>
      <c r="AR33">
        <v>0.80259420289855077</v>
      </c>
      <c r="AS33">
        <v>4.5722569134701168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795.42862119207496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156.85</v>
      </c>
      <c r="L34">
        <v>62.460998656945513</v>
      </c>
      <c r="M34">
        <v>0</v>
      </c>
      <c r="N34">
        <v>28.830000000000002</v>
      </c>
      <c r="O34">
        <v>23.63</v>
      </c>
      <c r="P34">
        <v>59.68</v>
      </c>
      <c r="Q34">
        <v>4.9899999999999993</v>
      </c>
      <c r="R34">
        <v>10.287461139896372</v>
      </c>
      <c r="S34">
        <v>6.4099999999999993</v>
      </c>
      <c r="T34">
        <v>0</v>
      </c>
      <c r="U34">
        <v>313.09797681528659</v>
      </c>
      <c r="V34">
        <v>2.7025423728813562</v>
      </c>
      <c r="W34">
        <v>8.25</v>
      </c>
      <c r="X34">
        <v>36.01</v>
      </c>
      <c r="Y34">
        <v>0</v>
      </c>
      <c r="Z34">
        <v>3.1648399999999999</v>
      </c>
      <c r="AA34">
        <v>0</v>
      </c>
      <c r="AB34">
        <v>6.3960600150037523</v>
      </c>
      <c r="AC34">
        <v>4.7059855504947379</v>
      </c>
      <c r="AD34">
        <v>6.6541256623769867</v>
      </c>
      <c r="AE34">
        <v>8.0001892505677521</v>
      </c>
      <c r="AF34">
        <v>0</v>
      </c>
      <c r="AG34">
        <v>0</v>
      </c>
      <c r="AH34">
        <v>28.39743611404435</v>
      </c>
      <c r="AI34">
        <v>0.86348782403770641</v>
      </c>
      <c r="AJ34">
        <v>0</v>
      </c>
      <c r="AK34">
        <v>13.064706067769897</v>
      </c>
      <c r="AL34">
        <v>0.34030464716006892</v>
      </c>
      <c r="AM34">
        <v>1.9889257314328586</v>
      </c>
      <c r="AN34">
        <v>0</v>
      </c>
      <c r="AO34">
        <v>0</v>
      </c>
      <c r="AP34">
        <v>0.12446000000000003</v>
      </c>
      <c r="AQ34">
        <v>0</v>
      </c>
      <c r="AR34">
        <v>0.80259420289855077</v>
      </c>
      <c r="AS34">
        <v>4.5722569134701168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792.27435096426666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156.85</v>
      </c>
      <c r="L35">
        <v>62.460998656945513</v>
      </c>
      <c r="M35">
        <v>0</v>
      </c>
      <c r="N35">
        <v>28.830000000000002</v>
      </c>
      <c r="O35">
        <v>23.63</v>
      </c>
      <c r="P35">
        <v>59.68</v>
      </c>
      <c r="Q35">
        <v>4.9899999999999993</v>
      </c>
      <c r="R35">
        <v>10.287461139896372</v>
      </c>
      <c r="S35">
        <v>6.4099999999999993</v>
      </c>
      <c r="T35">
        <v>0</v>
      </c>
      <c r="U35">
        <v>313.09797681528659</v>
      </c>
      <c r="V35">
        <v>2.7025423728813562</v>
      </c>
      <c r="W35">
        <v>8.25</v>
      </c>
      <c r="X35">
        <v>36.01</v>
      </c>
      <c r="Y35">
        <v>0</v>
      </c>
      <c r="Z35">
        <v>3.1648399999999999</v>
      </c>
      <c r="AA35">
        <v>0</v>
      </c>
      <c r="AB35">
        <v>6.3960600150037523</v>
      </c>
      <c r="AC35">
        <v>4.7059855504947379</v>
      </c>
      <c r="AD35">
        <v>6.6541256623769867</v>
      </c>
      <c r="AE35">
        <v>8.0001892505677521</v>
      </c>
      <c r="AF35">
        <v>0</v>
      </c>
      <c r="AG35">
        <v>0</v>
      </c>
      <c r="AH35">
        <v>28.39743611404435</v>
      </c>
      <c r="AI35">
        <v>0</v>
      </c>
      <c r="AJ35">
        <v>0</v>
      </c>
      <c r="AK35">
        <v>13.064706067769897</v>
      </c>
      <c r="AL35">
        <v>0.34030464716006892</v>
      </c>
      <c r="AM35">
        <v>1.9889257314328586</v>
      </c>
      <c r="AN35">
        <v>0</v>
      </c>
      <c r="AO35">
        <v>0</v>
      </c>
      <c r="AP35">
        <v>0.12446000000000003</v>
      </c>
      <c r="AQ35">
        <v>0</v>
      </c>
      <c r="AR35">
        <v>0.80259420289855077</v>
      </c>
      <c r="AS35">
        <v>4.5722569134701168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791.41086314022891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156.85</v>
      </c>
      <c r="L36">
        <v>62.13</v>
      </c>
      <c r="M36">
        <v>0</v>
      </c>
      <c r="N36">
        <v>28.830000000000002</v>
      </c>
      <c r="O36">
        <v>23.63</v>
      </c>
      <c r="P36">
        <v>59.68</v>
      </c>
      <c r="Q36">
        <v>4.9899999999999993</v>
      </c>
      <c r="R36">
        <v>10.287461139896372</v>
      </c>
      <c r="S36">
        <v>6.4099999999999993</v>
      </c>
      <c r="T36">
        <v>0</v>
      </c>
      <c r="U36">
        <v>313.09797681528659</v>
      </c>
      <c r="V36">
        <v>2.7025423728813562</v>
      </c>
      <c r="W36">
        <v>8.25</v>
      </c>
      <c r="X36">
        <v>36.01</v>
      </c>
      <c r="Y36">
        <v>0</v>
      </c>
      <c r="Z36">
        <v>3.1648399999999999</v>
      </c>
      <c r="AA36">
        <v>0</v>
      </c>
      <c r="AB36">
        <v>6.3960600150037523</v>
      </c>
      <c r="AC36">
        <v>4.7059855504947379</v>
      </c>
      <c r="AD36">
        <v>6.6541256623769867</v>
      </c>
      <c r="AE36">
        <v>8.0001892505677521</v>
      </c>
      <c r="AF36">
        <v>0</v>
      </c>
      <c r="AG36">
        <v>0</v>
      </c>
      <c r="AH36">
        <v>28.39743611404435</v>
      </c>
      <c r="AI36">
        <v>0</v>
      </c>
      <c r="AJ36">
        <v>0</v>
      </c>
      <c r="AK36">
        <v>13.064706067769897</v>
      </c>
      <c r="AL36">
        <v>0.34030464716006892</v>
      </c>
      <c r="AM36">
        <v>1.9889257314328586</v>
      </c>
      <c r="AN36">
        <v>0</v>
      </c>
      <c r="AO36">
        <v>0</v>
      </c>
      <c r="AP36">
        <v>0.12446000000000003</v>
      </c>
      <c r="AQ36">
        <v>0</v>
      </c>
      <c r="AR36">
        <v>0.80259420289855077</v>
      </c>
      <c r="AS36">
        <v>4.5722569134701168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791.07986448328347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156.85</v>
      </c>
      <c r="L37">
        <v>62.460998656945513</v>
      </c>
      <c r="M37">
        <v>0</v>
      </c>
      <c r="N37">
        <v>28.830000000000002</v>
      </c>
      <c r="O37">
        <v>23.63</v>
      </c>
      <c r="P37">
        <v>59.68</v>
      </c>
      <c r="Q37">
        <v>4.9899999999999993</v>
      </c>
      <c r="R37">
        <v>10.287461139896372</v>
      </c>
      <c r="S37">
        <v>6.4099999999999993</v>
      </c>
      <c r="T37">
        <v>0</v>
      </c>
      <c r="U37">
        <v>313.09797681528659</v>
      </c>
      <c r="V37">
        <v>2.7025423728813562</v>
      </c>
      <c r="W37">
        <v>8.25</v>
      </c>
      <c r="X37">
        <v>36.01</v>
      </c>
      <c r="Y37">
        <v>0</v>
      </c>
      <c r="Z37">
        <v>0.53339999999999999</v>
      </c>
      <c r="AA37">
        <v>0</v>
      </c>
      <c r="AB37">
        <v>0.32259714928732186</v>
      </c>
      <c r="AC37">
        <v>0.30729857075545775</v>
      </c>
      <c r="AD37">
        <v>2.5651400454201361</v>
      </c>
      <c r="AE37">
        <v>4.000094625283876</v>
      </c>
      <c r="AF37">
        <v>0</v>
      </c>
      <c r="AG37">
        <v>0</v>
      </c>
      <c r="AH37">
        <v>28.39743611404435</v>
      </c>
      <c r="AI37">
        <v>0</v>
      </c>
      <c r="AJ37">
        <v>0</v>
      </c>
      <c r="AK37">
        <v>13.064706067769897</v>
      </c>
      <c r="AL37">
        <v>0.34030464716006892</v>
      </c>
      <c r="AM37">
        <v>0</v>
      </c>
      <c r="AN37">
        <v>0</v>
      </c>
      <c r="AO37">
        <v>0</v>
      </c>
      <c r="AP37">
        <v>0.12446000000000003</v>
      </c>
      <c r="AQ37">
        <v>0</v>
      </c>
      <c r="AR37">
        <v>6.4309130434782604</v>
      </c>
      <c r="AS37">
        <v>4.5722569134701168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773.85758616167936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156.85</v>
      </c>
      <c r="L38">
        <v>62.460998656945513</v>
      </c>
      <c r="M38">
        <v>0</v>
      </c>
      <c r="N38">
        <v>28.830000000000002</v>
      </c>
      <c r="O38">
        <v>23.63</v>
      </c>
      <c r="P38">
        <v>59.68</v>
      </c>
      <c r="Q38">
        <v>4.9899999999999993</v>
      </c>
      <c r="R38">
        <v>10.287461139896372</v>
      </c>
      <c r="S38">
        <v>6.4099999999999993</v>
      </c>
      <c r="T38">
        <v>0</v>
      </c>
      <c r="U38">
        <v>313.09797681528659</v>
      </c>
      <c r="V38">
        <v>2.7025423728813562</v>
      </c>
      <c r="W38">
        <v>8.25</v>
      </c>
      <c r="X38">
        <v>36.01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1.9225851627554882</v>
      </c>
      <c r="AE38">
        <v>4.000094625283876</v>
      </c>
      <c r="AF38">
        <v>0</v>
      </c>
      <c r="AG38">
        <v>0</v>
      </c>
      <c r="AH38">
        <v>22.715408870116157</v>
      </c>
      <c r="AI38">
        <v>0</v>
      </c>
      <c r="AJ38">
        <v>0</v>
      </c>
      <c r="AK38">
        <v>13.064706067769897</v>
      </c>
      <c r="AL38">
        <v>0.34030464716006892</v>
      </c>
      <c r="AM38">
        <v>0</v>
      </c>
      <c r="AN38">
        <v>0</v>
      </c>
      <c r="AO38">
        <v>0</v>
      </c>
      <c r="AP38">
        <v>0.12446000000000003</v>
      </c>
      <c r="AQ38">
        <v>0</v>
      </c>
      <c r="AR38">
        <v>6.4309130434782604</v>
      </c>
      <c r="AS38">
        <v>4.5722569134701168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766.36970831504368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156.85</v>
      </c>
      <c r="L39">
        <v>62.42</v>
      </c>
      <c r="M39">
        <v>0</v>
      </c>
      <c r="N39">
        <v>28.830000000000002</v>
      </c>
      <c r="O39">
        <v>23.63</v>
      </c>
      <c r="P39">
        <v>59.68</v>
      </c>
      <c r="Q39">
        <v>4.9899999999999993</v>
      </c>
      <c r="R39">
        <v>10.287461139896372</v>
      </c>
      <c r="S39">
        <v>6.4099999999999993</v>
      </c>
      <c r="T39">
        <v>0</v>
      </c>
      <c r="U39">
        <v>313.09797681528659</v>
      </c>
      <c r="V39">
        <v>2.7025423728813562</v>
      </c>
      <c r="W39">
        <v>8.25</v>
      </c>
      <c r="X39">
        <v>36.01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17.03846166842661</v>
      </c>
      <c r="AI39">
        <v>0</v>
      </c>
      <c r="AJ39">
        <v>0</v>
      </c>
      <c r="AK39">
        <v>13.064706067769897</v>
      </c>
      <c r="AL39">
        <v>0.34030464716006892</v>
      </c>
      <c r="AM39">
        <v>0</v>
      </c>
      <c r="AN39">
        <v>0</v>
      </c>
      <c r="AO39">
        <v>0</v>
      </c>
      <c r="AP39">
        <v>0.12446000000000003</v>
      </c>
      <c r="AQ39">
        <v>0</v>
      </c>
      <c r="AR39">
        <v>6.4309130434782604</v>
      </c>
      <c r="AS39">
        <v>4.5722569134701168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754.72908266836941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156.85</v>
      </c>
      <c r="L40">
        <v>61.940000000000012</v>
      </c>
      <c r="M40">
        <v>0</v>
      </c>
      <c r="N40">
        <v>28.830000000000002</v>
      </c>
      <c r="O40">
        <v>23.63</v>
      </c>
      <c r="P40">
        <v>59.68</v>
      </c>
      <c r="Q40">
        <v>4.9899999999999993</v>
      </c>
      <c r="R40">
        <v>10.287461139896372</v>
      </c>
      <c r="S40">
        <v>6.4099999999999993</v>
      </c>
      <c r="T40">
        <v>0</v>
      </c>
      <c r="U40">
        <v>313.09797681528659</v>
      </c>
      <c r="V40">
        <v>2.7025423728813562</v>
      </c>
      <c r="W40">
        <v>8.25</v>
      </c>
      <c r="X40">
        <v>36.01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9.6597003167898627</v>
      </c>
      <c r="AI40">
        <v>0</v>
      </c>
      <c r="AJ40">
        <v>0</v>
      </c>
      <c r="AK40">
        <v>13.064706067769897</v>
      </c>
      <c r="AL40">
        <v>0.34030464716006892</v>
      </c>
      <c r="AM40">
        <v>0</v>
      </c>
      <c r="AN40">
        <v>0</v>
      </c>
      <c r="AO40">
        <v>0</v>
      </c>
      <c r="AP40">
        <v>0.12446000000000003</v>
      </c>
      <c r="AQ40">
        <v>0</v>
      </c>
      <c r="AR40">
        <v>6.4309130434782604</v>
      </c>
      <c r="AS40">
        <v>4.5722569134701168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746.87032131673266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156.85</v>
      </c>
      <c r="L41">
        <v>61.56</v>
      </c>
      <c r="M41">
        <v>0</v>
      </c>
      <c r="N41">
        <v>28.830000000000002</v>
      </c>
      <c r="O41">
        <v>23.63</v>
      </c>
      <c r="P41">
        <v>59.68</v>
      </c>
      <c r="Q41">
        <v>4.9899999999999993</v>
      </c>
      <c r="R41">
        <v>10.287461139896372</v>
      </c>
      <c r="S41">
        <v>6.4099999999999993</v>
      </c>
      <c r="T41">
        <v>0</v>
      </c>
      <c r="U41">
        <v>313.09797681528659</v>
      </c>
      <c r="V41">
        <v>2.7025423728813562</v>
      </c>
      <c r="W41">
        <v>8.25</v>
      </c>
      <c r="X41">
        <v>36.01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5.1029024287222811</v>
      </c>
      <c r="AI41">
        <v>0</v>
      </c>
      <c r="AJ41">
        <v>0</v>
      </c>
      <c r="AK41">
        <v>13.064706067769897</v>
      </c>
      <c r="AL41">
        <v>0.34030464716006892</v>
      </c>
      <c r="AM41">
        <v>0</v>
      </c>
      <c r="AN41">
        <v>0</v>
      </c>
      <c r="AO41">
        <v>0</v>
      </c>
      <c r="AP41">
        <v>1.3995400000000005</v>
      </c>
      <c r="AQ41">
        <v>0</v>
      </c>
      <c r="AR41">
        <v>0.80259420289855077</v>
      </c>
      <c r="AS41">
        <v>1.0465388046387156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734.05456647925394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156.85</v>
      </c>
      <c r="L42">
        <v>62.38102882966092</v>
      </c>
      <c r="M42">
        <v>0</v>
      </c>
      <c r="N42">
        <v>28.830000000000002</v>
      </c>
      <c r="O42">
        <v>23.63</v>
      </c>
      <c r="P42">
        <v>59.68</v>
      </c>
      <c r="Q42">
        <v>4.9899999999999993</v>
      </c>
      <c r="R42">
        <v>10.287461139896372</v>
      </c>
      <c r="S42">
        <v>6.4099999999999993</v>
      </c>
      <c r="T42">
        <v>0</v>
      </c>
      <c r="U42">
        <v>313.09797681528659</v>
      </c>
      <c r="V42">
        <v>2.7025423728813562</v>
      </c>
      <c r="W42">
        <v>8.25</v>
      </c>
      <c r="X42">
        <v>36.01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13.064706067769897</v>
      </c>
      <c r="AL42">
        <v>0.34030464716006892</v>
      </c>
      <c r="AM42">
        <v>0</v>
      </c>
      <c r="AN42">
        <v>0</v>
      </c>
      <c r="AO42">
        <v>0</v>
      </c>
      <c r="AP42">
        <v>1.3995400000000005</v>
      </c>
      <c r="AQ42">
        <v>0</v>
      </c>
      <c r="AR42">
        <v>0.80259420289855077</v>
      </c>
      <c r="AS42">
        <v>1.0465388046387156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729.77269288019261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129.04793496871648</v>
      </c>
      <c r="L43">
        <v>62.32</v>
      </c>
      <c r="M43">
        <v>0</v>
      </c>
      <c r="N43">
        <v>28.830000000000002</v>
      </c>
      <c r="O43">
        <v>23.63</v>
      </c>
      <c r="P43">
        <v>59.68</v>
      </c>
      <c r="Q43">
        <v>4.9899999999999993</v>
      </c>
      <c r="R43">
        <v>10.287461139896372</v>
      </c>
      <c r="S43">
        <v>6.4099999999999993</v>
      </c>
      <c r="T43">
        <v>0</v>
      </c>
      <c r="U43">
        <v>313.09797681528659</v>
      </c>
      <c r="V43">
        <v>2.7025423728813562</v>
      </c>
      <c r="W43">
        <v>8.25</v>
      </c>
      <c r="X43">
        <v>36.01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13.064706067769897</v>
      </c>
      <c r="AL43">
        <v>0.34030464716006892</v>
      </c>
      <c r="AM43">
        <v>0</v>
      </c>
      <c r="AN43">
        <v>0</v>
      </c>
      <c r="AO43">
        <v>0</v>
      </c>
      <c r="AP43">
        <v>0.3733800000000001</v>
      </c>
      <c r="AQ43">
        <v>0</v>
      </c>
      <c r="AR43">
        <v>0.80259420289855077</v>
      </c>
      <c r="AS43">
        <v>1.0465388046387156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700.88343901924816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133.82999999999998</v>
      </c>
      <c r="L44">
        <v>62.21</v>
      </c>
      <c r="M44">
        <v>0</v>
      </c>
      <c r="N44">
        <v>28.830000000000002</v>
      </c>
      <c r="O44">
        <v>23.63</v>
      </c>
      <c r="P44">
        <v>59.68</v>
      </c>
      <c r="Q44">
        <v>4.9899999999999993</v>
      </c>
      <c r="R44">
        <v>10.287461139896372</v>
      </c>
      <c r="S44">
        <v>6.4099999999999993</v>
      </c>
      <c r="T44">
        <v>0</v>
      </c>
      <c r="U44">
        <v>313.09797681528659</v>
      </c>
      <c r="V44">
        <v>2.7025423728813562</v>
      </c>
      <c r="W44">
        <v>8.25</v>
      </c>
      <c r="X44">
        <v>36.01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13.064706067769897</v>
      </c>
      <c r="AL44">
        <v>0.34030464716006892</v>
      </c>
      <c r="AM44">
        <v>0</v>
      </c>
      <c r="AN44">
        <v>0</v>
      </c>
      <c r="AO44">
        <v>0</v>
      </c>
      <c r="AP44">
        <v>0.3733800000000001</v>
      </c>
      <c r="AQ44">
        <v>0</v>
      </c>
      <c r="AR44">
        <v>0.80259420289855077</v>
      </c>
      <c r="AS44">
        <v>1.0465388046387156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705.55550405053168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156.91999999999999</v>
      </c>
      <c r="L45">
        <v>62.12</v>
      </c>
      <c r="M45">
        <v>0</v>
      </c>
      <c r="N45">
        <v>28.830000000000002</v>
      </c>
      <c r="O45">
        <v>23.63</v>
      </c>
      <c r="P45">
        <v>59.68</v>
      </c>
      <c r="Q45">
        <v>4.9899999999999993</v>
      </c>
      <c r="R45">
        <v>10.287461139896372</v>
      </c>
      <c r="S45">
        <v>6.4099999999999993</v>
      </c>
      <c r="T45">
        <v>0</v>
      </c>
      <c r="U45">
        <v>313.09797681528659</v>
      </c>
      <c r="V45">
        <v>2.7025423728813562</v>
      </c>
      <c r="W45">
        <v>8.25</v>
      </c>
      <c r="X45">
        <v>36.01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13.064706067769897</v>
      </c>
      <c r="AL45">
        <v>0.34030464716006892</v>
      </c>
      <c r="AM45">
        <v>0</v>
      </c>
      <c r="AN45">
        <v>0</v>
      </c>
      <c r="AO45">
        <v>0</v>
      </c>
      <c r="AP45">
        <v>0.3733800000000001</v>
      </c>
      <c r="AQ45">
        <v>0</v>
      </c>
      <c r="AR45">
        <v>2.14363768115942</v>
      </c>
      <c r="AS45">
        <v>1.0465388046387156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729.89654752879255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156.91999999999999</v>
      </c>
      <c r="L46">
        <v>62.460998656945513</v>
      </c>
      <c r="M46">
        <v>0</v>
      </c>
      <c r="N46">
        <v>28.830000000000002</v>
      </c>
      <c r="O46">
        <v>23.63</v>
      </c>
      <c r="P46">
        <v>59.68</v>
      </c>
      <c r="Q46">
        <v>4.9899999999999993</v>
      </c>
      <c r="R46">
        <v>10.287461139896372</v>
      </c>
      <c r="S46">
        <v>6.4099999999999993</v>
      </c>
      <c r="T46">
        <v>0</v>
      </c>
      <c r="U46">
        <v>313.09797681528659</v>
      </c>
      <c r="V46">
        <v>2.7025423728813562</v>
      </c>
      <c r="W46">
        <v>8.25</v>
      </c>
      <c r="X46">
        <v>36.01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13.064706067769897</v>
      </c>
      <c r="AL46">
        <v>0.34030464716006892</v>
      </c>
      <c r="AM46">
        <v>0</v>
      </c>
      <c r="AN46">
        <v>0</v>
      </c>
      <c r="AO46">
        <v>0</v>
      </c>
      <c r="AP46">
        <v>0.3733800000000001</v>
      </c>
      <c r="AQ46">
        <v>0</v>
      </c>
      <c r="AR46">
        <v>2.14363768115942</v>
      </c>
      <c r="AS46">
        <v>1.0465388046387156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730.2375461857381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86.27</v>
      </c>
      <c r="L47">
        <v>32.500545778195743</v>
      </c>
      <c r="M47">
        <v>0</v>
      </c>
      <c r="N47">
        <v>28.830000000000002</v>
      </c>
      <c r="O47">
        <v>23.63</v>
      </c>
      <c r="P47">
        <v>59.68</v>
      </c>
      <c r="Q47">
        <v>2.87</v>
      </c>
      <c r="R47">
        <v>5.7368093385214021</v>
      </c>
      <c r="S47">
        <v>3.8216872791519432</v>
      </c>
      <c r="T47">
        <v>0</v>
      </c>
      <c r="U47">
        <v>313.09797681528659</v>
      </c>
      <c r="V47">
        <v>1.8318769230769232</v>
      </c>
      <c r="W47">
        <v>8.25</v>
      </c>
      <c r="X47">
        <v>36.01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13.064706067769897</v>
      </c>
      <c r="AL47">
        <v>0.34030464716006892</v>
      </c>
      <c r="AM47">
        <v>0</v>
      </c>
      <c r="AN47">
        <v>0</v>
      </c>
      <c r="AO47">
        <v>0</v>
      </c>
      <c r="AP47">
        <v>0.3733800000000001</v>
      </c>
      <c r="AQ47">
        <v>0</v>
      </c>
      <c r="AR47">
        <v>2.14363768115942</v>
      </c>
      <c r="AS47">
        <v>1.0465388046387156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619.4974633349608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86.03</v>
      </c>
      <c r="L48">
        <v>32.500545778195743</v>
      </c>
      <c r="M48">
        <v>0</v>
      </c>
      <c r="N48">
        <v>28.830000000000002</v>
      </c>
      <c r="O48">
        <v>23.63</v>
      </c>
      <c r="P48">
        <v>59.68</v>
      </c>
      <c r="Q48">
        <v>2.87</v>
      </c>
      <c r="R48">
        <v>5.7368093385214021</v>
      </c>
      <c r="S48">
        <v>3.8216872791519432</v>
      </c>
      <c r="T48">
        <v>0</v>
      </c>
      <c r="U48">
        <v>313.09797681528659</v>
      </c>
      <c r="V48">
        <v>1.8318769230769232</v>
      </c>
      <c r="W48">
        <v>8.25</v>
      </c>
      <c r="X48">
        <v>36.01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13.064706067769897</v>
      </c>
      <c r="AL48">
        <v>0.34030464716006892</v>
      </c>
      <c r="AM48">
        <v>0</v>
      </c>
      <c r="AN48">
        <v>0</v>
      </c>
      <c r="AO48">
        <v>0</v>
      </c>
      <c r="AP48">
        <v>0.3733800000000001</v>
      </c>
      <c r="AQ48">
        <v>0</v>
      </c>
      <c r="AR48">
        <v>2.14363768115942</v>
      </c>
      <c r="AS48">
        <v>1.0465388046387156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619.2574633349609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86.029999999999987</v>
      </c>
      <c r="L49">
        <v>32.500545778195743</v>
      </c>
      <c r="M49">
        <v>0</v>
      </c>
      <c r="N49">
        <v>28.830000000000002</v>
      </c>
      <c r="O49">
        <v>23.63</v>
      </c>
      <c r="P49">
        <v>59.68</v>
      </c>
      <c r="Q49">
        <v>2.87</v>
      </c>
      <c r="R49">
        <v>5.7368093385214021</v>
      </c>
      <c r="S49">
        <v>3.8216872791519432</v>
      </c>
      <c r="T49">
        <v>0</v>
      </c>
      <c r="U49">
        <v>313.09797681528659</v>
      </c>
      <c r="V49">
        <v>1.8318769230769232</v>
      </c>
      <c r="W49">
        <v>8.25</v>
      </c>
      <c r="X49">
        <v>36.01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13.064706067769897</v>
      </c>
      <c r="AL49">
        <v>0.34030464716006892</v>
      </c>
      <c r="AM49">
        <v>0</v>
      </c>
      <c r="AN49">
        <v>0</v>
      </c>
      <c r="AO49">
        <v>0</v>
      </c>
      <c r="AP49">
        <v>0.3733800000000001</v>
      </c>
      <c r="AQ49">
        <v>0</v>
      </c>
      <c r="AR49">
        <v>0.26922463768115945</v>
      </c>
      <c r="AS49">
        <v>1.0465388046387156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617.3830502914825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86.03</v>
      </c>
      <c r="L50">
        <v>32.5</v>
      </c>
      <c r="M50">
        <v>0</v>
      </c>
      <c r="N50">
        <v>28.830000000000002</v>
      </c>
      <c r="O50">
        <v>23.63</v>
      </c>
      <c r="P50">
        <v>59.68</v>
      </c>
      <c r="Q50">
        <v>2.87</v>
      </c>
      <c r="R50">
        <v>5.7400000000000011</v>
      </c>
      <c r="S50">
        <v>3.8219947780678853</v>
      </c>
      <c r="T50">
        <v>0</v>
      </c>
      <c r="U50">
        <v>313.09797681528659</v>
      </c>
      <c r="V50">
        <v>1.8318769230769232</v>
      </c>
      <c r="W50">
        <v>8.25</v>
      </c>
      <c r="X50">
        <v>36.01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13.064706067769897</v>
      </c>
      <c r="AL50">
        <v>0.34030464716006892</v>
      </c>
      <c r="AM50">
        <v>0</v>
      </c>
      <c r="AN50">
        <v>0</v>
      </c>
      <c r="AO50">
        <v>0</v>
      </c>
      <c r="AP50">
        <v>0.3733800000000001</v>
      </c>
      <c r="AQ50">
        <v>0</v>
      </c>
      <c r="AR50">
        <v>0.26922463768115945</v>
      </c>
      <c r="AS50">
        <v>1.0465388046387156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617.38600267368133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86.029999999999987</v>
      </c>
      <c r="L51">
        <v>32.5</v>
      </c>
      <c r="M51">
        <v>0</v>
      </c>
      <c r="N51">
        <v>28.830000000000002</v>
      </c>
      <c r="O51">
        <v>23.63</v>
      </c>
      <c r="P51">
        <v>59.68</v>
      </c>
      <c r="Q51">
        <v>2.58</v>
      </c>
      <c r="R51">
        <v>4.978406909788867</v>
      </c>
      <c r="S51">
        <v>3.8216872791519432</v>
      </c>
      <c r="T51">
        <v>0</v>
      </c>
      <c r="U51">
        <v>313.09797681528659</v>
      </c>
      <c r="V51">
        <v>1.8318769230769232</v>
      </c>
      <c r="W51">
        <v>8.25</v>
      </c>
      <c r="X51">
        <v>36.01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13.064706067769897</v>
      </c>
      <c r="AL51">
        <v>0.34030464716006892</v>
      </c>
      <c r="AM51">
        <v>0</v>
      </c>
      <c r="AN51">
        <v>0</v>
      </c>
      <c r="AO51">
        <v>0</v>
      </c>
      <c r="AP51">
        <v>0.87122000000000033</v>
      </c>
      <c r="AQ51">
        <v>0</v>
      </c>
      <c r="AR51">
        <v>2.14363768115942</v>
      </c>
      <c r="AS51">
        <v>1.0465388046387156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618.70635512803256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86.030000000000015</v>
      </c>
      <c r="L52">
        <v>33.909999999999997</v>
      </c>
      <c r="M52">
        <v>0</v>
      </c>
      <c r="N52">
        <v>28.830000000000002</v>
      </c>
      <c r="O52">
        <v>23.63</v>
      </c>
      <c r="P52">
        <v>59.68</v>
      </c>
      <c r="Q52">
        <v>2.8516341743119269</v>
      </c>
      <c r="R52">
        <v>5.5484047139982753</v>
      </c>
      <c r="S52">
        <v>3.8216872791519432</v>
      </c>
      <c r="T52">
        <v>0</v>
      </c>
      <c r="U52">
        <v>313.09797681528659</v>
      </c>
      <c r="V52">
        <v>1.8318769230769232</v>
      </c>
      <c r="W52">
        <v>8.25</v>
      </c>
      <c r="X52">
        <v>36.01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13.064706067769897</v>
      </c>
      <c r="AL52">
        <v>0.34030464716006892</v>
      </c>
      <c r="AM52">
        <v>0</v>
      </c>
      <c r="AN52">
        <v>0</v>
      </c>
      <c r="AO52">
        <v>0</v>
      </c>
      <c r="AP52">
        <v>0.87122000000000033</v>
      </c>
      <c r="AQ52">
        <v>0</v>
      </c>
      <c r="AR52">
        <v>2.14363768115942</v>
      </c>
      <c r="AS52">
        <v>1.0465388046387156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620.9579871065539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86.029999999999987</v>
      </c>
      <c r="L53">
        <v>32.5</v>
      </c>
      <c r="M53">
        <v>0</v>
      </c>
      <c r="N53">
        <v>28.830000000000002</v>
      </c>
      <c r="O53">
        <v>23.63</v>
      </c>
      <c r="P53">
        <v>59.68</v>
      </c>
      <c r="Q53">
        <v>2.87</v>
      </c>
      <c r="R53">
        <v>5.7368093385214021</v>
      </c>
      <c r="S53">
        <v>3.8216872791519432</v>
      </c>
      <c r="T53">
        <v>0</v>
      </c>
      <c r="U53">
        <v>313.09797681528659</v>
      </c>
      <c r="V53">
        <v>1.8318769230769232</v>
      </c>
      <c r="W53">
        <v>4.7799999999999994</v>
      </c>
      <c r="X53">
        <v>36.01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13.064706067769897</v>
      </c>
      <c r="AL53">
        <v>0.34030464716006892</v>
      </c>
      <c r="AM53">
        <v>0</v>
      </c>
      <c r="AN53">
        <v>0</v>
      </c>
      <c r="AO53">
        <v>0</v>
      </c>
      <c r="AP53">
        <v>0.87122000000000033</v>
      </c>
      <c r="AQ53">
        <v>0</v>
      </c>
      <c r="AR53">
        <v>2.14363768115942</v>
      </c>
      <c r="AS53">
        <v>1.0465388046387156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616.28475755676504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86.033270978289778</v>
      </c>
      <c r="L54">
        <v>32.5</v>
      </c>
      <c r="M54">
        <v>0</v>
      </c>
      <c r="N54">
        <v>28.830000000000002</v>
      </c>
      <c r="O54">
        <v>23.63</v>
      </c>
      <c r="P54">
        <v>59.68</v>
      </c>
      <c r="Q54">
        <v>2.87</v>
      </c>
      <c r="R54">
        <v>5.7368093385214021</v>
      </c>
      <c r="S54">
        <v>3.8216872791519432</v>
      </c>
      <c r="T54">
        <v>0</v>
      </c>
      <c r="U54">
        <v>313.09797681528659</v>
      </c>
      <c r="V54">
        <v>1.8318769230769232</v>
      </c>
      <c r="W54">
        <v>4.7799999999999994</v>
      </c>
      <c r="X54">
        <v>36.01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13.064706067769897</v>
      </c>
      <c r="AL54">
        <v>0.34030464716006892</v>
      </c>
      <c r="AM54">
        <v>0</v>
      </c>
      <c r="AN54">
        <v>0</v>
      </c>
      <c r="AO54">
        <v>0</v>
      </c>
      <c r="AP54">
        <v>0.87122000000000033</v>
      </c>
      <c r="AQ54">
        <v>0</v>
      </c>
      <c r="AR54">
        <v>2.14363768115942</v>
      </c>
      <c r="AS54">
        <v>1.0465388046387156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616.28802853505488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86.033270978289778</v>
      </c>
      <c r="L55">
        <v>32.500000000000007</v>
      </c>
      <c r="M55">
        <v>0</v>
      </c>
      <c r="N55">
        <v>28.830000000000002</v>
      </c>
      <c r="O55">
        <v>23.63</v>
      </c>
      <c r="P55">
        <v>59.68</v>
      </c>
      <c r="Q55">
        <v>2.87</v>
      </c>
      <c r="R55">
        <v>5.7368093385214021</v>
      </c>
      <c r="S55">
        <v>3.8216872791519432</v>
      </c>
      <c r="T55">
        <v>0</v>
      </c>
      <c r="U55">
        <v>313.09797681528659</v>
      </c>
      <c r="V55">
        <v>1.8318769230769232</v>
      </c>
      <c r="W55">
        <v>4.7799999999999994</v>
      </c>
      <c r="X55">
        <v>16.25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13.064706067769897</v>
      </c>
      <c r="AL55">
        <v>0.34030464716006892</v>
      </c>
      <c r="AM55">
        <v>0</v>
      </c>
      <c r="AN55">
        <v>0</v>
      </c>
      <c r="AO55">
        <v>0</v>
      </c>
      <c r="AP55">
        <v>0.62230000000000019</v>
      </c>
      <c r="AQ55">
        <v>0</v>
      </c>
      <c r="AR55">
        <v>2.14363768115942</v>
      </c>
      <c r="AS55">
        <v>1.0465388046387156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596.27910853505489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86.033270978289778</v>
      </c>
      <c r="L56">
        <v>32.500000000000007</v>
      </c>
      <c r="M56">
        <v>0</v>
      </c>
      <c r="N56">
        <v>28.830000000000002</v>
      </c>
      <c r="O56">
        <v>23.63</v>
      </c>
      <c r="P56">
        <v>59.68</v>
      </c>
      <c r="Q56">
        <v>2.87</v>
      </c>
      <c r="R56">
        <v>5.7368093385214021</v>
      </c>
      <c r="S56">
        <v>3.8216872791519432</v>
      </c>
      <c r="T56">
        <v>0</v>
      </c>
      <c r="U56">
        <v>313.09797681528659</v>
      </c>
      <c r="V56">
        <v>1.8318769230769232</v>
      </c>
      <c r="W56">
        <v>4.7799999999999994</v>
      </c>
      <c r="X56">
        <v>16.25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13.064706067769897</v>
      </c>
      <c r="AL56">
        <v>0.34030464716006892</v>
      </c>
      <c r="AM56">
        <v>0</v>
      </c>
      <c r="AN56">
        <v>0</v>
      </c>
      <c r="AO56">
        <v>0</v>
      </c>
      <c r="AP56">
        <v>0.62230000000000019</v>
      </c>
      <c r="AQ56">
        <v>0</v>
      </c>
      <c r="AR56">
        <v>2.14363768115942</v>
      </c>
      <c r="AS56">
        <v>1.0465388046387156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596.27910853505489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86.033270978289778</v>
      </c>
      <c r="L57">
        <v>32.500000000000007</v>
      </c>
      <c r="M57">
        <v>0</v>
      </c>
      <c r="N57">
        <v>28.830000000000002</v>
      </c>
      <c r="O57">
        <v>23.63</v>
      </c>
      <c r="P57">
        <v>59.68</v>
      </c>
      <c r="Q57">
        <v>2.87</v>
      </c>
      <c r="R57">
        <v>5.7368093385214021</v>
      </c>
      <c r="S57">
        <v>3.8216872791519432</v>
      </c>
      <c r="T57">
        <v>0</v>
      </c>
      <c r="U57">
        <v>313.09797681528659</v>
      </c>
      <c r="V57">
        <v>1.8318769230769232</v>
      </c>
      <c r="W57">
        <v>4.7799999999999994</v>
      </c>
      <c r="X57">
        <v>16.25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13.064706067769897</v>
      </c>
      <c r="AL57">
        <v>0.34030464716006892</v>
      </c>
      <c r="AM57">
        <v>0</v>
      </c>
      <c r="AN57">
        <v>0</v>
      </c>
      <c r="AO57">
        <v>0</v>
      </c>
      <c r="AP57">
        <v>0.62230000000000019</v>
      </c>
      <c r="AQ57">
        <v>0</v>
      </c>
      <c r="AR57">
        <v>2.14363768115942</v>
      </c>
      <c r="AS57">
        <v>1.0465388046387156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596.27910853505489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86.033270978289778</v>
      </c>
      <c r="L58">
        <v>32.500000000000007</v>
      </c>
      <c r="M58">
        <v>0</v>
      </c>
      <c r="N58">
        <v>28.830000000000002</v>
      </c>
      <c r="O58">
        <v>23.63</v>
      </c>
      <c r="P58">
        <v>59.68</v>
      </c>
      <c r="Q58">
        <v>2.87</v>
      </c>
      <c r="R58">
        <v>5.7368093385214021</v>
      </c>
      <c r="S58">
        <v>3.8216872791519432</v>
      </c>
      <c r="T58">
        <v>0</v>
      </c>
      <c r="U58">
        <v>313.09797681528659</v>
      </c>
      <c r="V58">
        <v>1.8318769230769232</v>
      </c>
      <c r="W58">
        <v>4.7799999999999994</v>
      </c>
      <c r="X58">
        <v>16.25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13.064706067769897</v>
      </c>
      <c r="AL58">
        <v>0.34030464716006892</v>
      </c>
      <c r="AM58">
        <v>0</v>
      </c>
      <c r="AN58">
        <v>0</v>
      </c>
      <c r="AO58">
        <v>0</v>
      </c>
      <c r="AP58">
        <v>0.62230000000000019</v>
      </c>
      <c r="AQ58">
        <v>0</v>
      </c>
      <c r="AR58">
        <v>2.14363768115942</v>
      </c>
      <c r="AS58">
        <v>1.0465388046387156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596.27910853505489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86.033270978289778</v>
      </c>
      <c r="L59">
        <v>32.500000000000007</v>
      </c>
      <c r="M59">
        <v>0</v>
      </c>
      <c r="N59">
        <v>28.830000000000002</v>
      </c>
      <c r="O59">
        <v>23.63</v>
      </c>
      <c r="P59">
        <v>59.68</v>
      </c>
      <c r="Q59">
        <v>2.87</v>
      </c>
      <c r="R59">
        <v>5.7368093385214021</v>
      </c>
      <c r="S59">
        <v>3.8216872791519432</v>
      </c>
      <c r="T59">
        <v>0</v>
      </c>
      <c r="U59">
        <v>313.09797681528659</v>
      </c>
      <c r="V59">
        <v>1.8318769230769232</v>
      </c>
      <c r="W59">
        <v>4.7799999999999994</v>
      </c>
      <c r="X59">
        <v>16.25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13.064706067769897</v>
      </c>
      <c r="AL59">
        <v>0.34030464716006892</v>
      </c>
      <c r="AM59">
        <v>0</v>
      </c>
      <c r="AN59">
        <v>0</v>
      </c>
      <c r="AO59">
        <v>0</v>
      </c>
      <c r="AP59">
        <v>0.62230000000000019</v>
      </c>
      <c r="AQ59">
        <v>0</v>
      </c>
      <c r="AR59">
        <v>0.535909420289855</v>
      </c>
      <c r="AS59">
        <v>1.0465388046387156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594.67138027418525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86.033270978289778</v>
      </c>
      <c r="L60">
        <v>32.500000000000007</v>
      </c>
      <c r="M60">
        <v>0</v>
      </c>
      <c r="N60">
        <v>28.830000000000002</v>
      </c>
      <c r="O60">
        <v>23.63</v>
      </c>
      <c r="P60">
        <v>59.68</v>
      </c>
      <c r="Q60">
        <v>2.87</v>
      </c>
      <c r="R60">
        <v>5.7368093385214021</v>
      </c>
      <c r="S60">
        <v>3.8216872791519432</v>
      </c>
      <c r="T60">
        <v>0</v>
      </c>
      <c r="U60">
        <v>313.09797681528659</v>
      </c>
      <c r="V60">
        <v>1.8318769230769232</v>
      </c>
      <c r="W60">
        <v>4.7799999999999994</v>
      </c>
      <c r="X60">
        <v>16.25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13.064706067769897</v>
      </c>
      <c r="AL60">
        <v>0.34030464716006892</v>
      </c>
      <c r="AM60">
        <v>0</v>
      </c>
      <c r="AN60">
        <v>0</v>
      </c>
      <c r="AO60">
        <v>0</v>
      </c>
      <c r="AP60">
        <v>0.62230000000000019</v>
      </c>
      <c r="AQ60">
        <v>0</v>
      </c>
      <c r="AR60">
        <v>0.535909420289855</v>
      </c>
      <c r="AS60">
        <v>1.0465388046387156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594.67138027418525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86.033270978289778</v>
      </c>
      <c r="L61">
        <v>32.500000000000007</v>
      </c>
      <c r="M61">
        <v>0</v>
      </c>
      <c r="N61">
        <v>28.830000000000002</v>
      </c>
      <c r="O61">
        <v>23.63</v>
      </c>
      <c r="P61">
        <v>59.68</v>
      </c>
      <c r="Q61">
        <v>2.87</v>
      </c>
      <c r="R61">
        <v>5.7368093385214021</v>
      </c>
      <c r="S61">
        <v>3.8216872791519432</v>
      </c>
      <c r="T61">
        <v>0</v>
      </c>
      <c r="U61">
        <v>313.09797681528659</v>
      </c>
      <c r="V61">
        <v>1.8318769230769232</v>
      </c>
      <c r="W61">
        <v>4.7799999999999994</v>
      </c>
      <c r="X61">
        <v>16.25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13.064706067769897</v>
      </c>
      <c r="AL61">
        <v>0.34030464716006892</v>
      </c>
      <c r="AM61">
        <v>0</v>
      </c>
      <c r="AN61">
        <v>0</v>
      </c>
      <c r="AO61">
        <v>0</v>
      </c>
      <c r="AP61">
        <v>0.62230000000000019</v>
      </c>
      <c r="AQ61">
        <v>0</v>
      </c>
      <c r="AR61">
        <v>0.535909420289855</v>
      </c>
      <c r="AS61">
        <v>1.0465388046387156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594.67138027418525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</v>
      </c>
      <c r="L62">
        <v>32.500000000000007</v>
      </c>
      <c r="M62">
        <v>0</v>
      </c>
      <c r="N62">
        <v>28.830000000000002</v>
      </c>
      <c r="O62">
        <v>23.63</v>
      </c>
      <c r="P62">
        <v>59.68</v>
      </c>
      <c r="Q62">
        <v>2.87</v>
      </c>
      <c r="R62">
        <v>5.7368093385214021</v>
      </c>
      <c r="S62">
        <v>3.8216872791519432</v>
      </c>
      <c r="T62">
        <v>0</v>
      </c>
      <c r="U62">
        <v>313.09797681528659</v>
      </c>
      <c r="V62">
        <v>1.8318769230769232</v>
      </c>
      <c r="W62">
        <v>4.7799999999999994</v>
      </c>
      <c r="X62">
        <v>16.25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13.064706067769897</v>
      </c>
      <c r="AL62">
        <v>0.34030464716006892</v>
      </c>
      <c r="AM62">
        <v>0</v>
      </c>
      <c r="AN62">
        <v>0</v>
      </c>
      <c r="AO62">
        <v>0</v>
      </c>
      <c r="AP62">
        <v>0.62230000000000019</v>
      </c>
      <c r="AQ62">
        <v>0</v>
      </c>
      <c r="AR62">
        <v>0.535909420289855</v>
      </c>
      <c r="AS62">
        <v>1.0465388046387156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598.63810929589545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</v>
      </c>
      <c r="L63">
        <v>32.5</v>
      </c>
      <c r="M63">
        <v>0</v>
      </c>
      <c r="N63">
        <v>28.830000000000002</v>
      </c>
      <c r="O63">
        <v>23.63</v>
      </c>
      <c r="P63">
        <v>59.68</v>
      </c>
      <c r="Q63">
        <v>2.87</v>
      </c>
      <c r="R63">
        <v>5.7368093385214021</v>
      </c>
      <c r="S63">
        <v>3.8216872791519432</v>
      </c>
      <c r="T63">
        <v>0</v>
      </c>
      <c r="U63">
        <v>313.09797681528659</v>
      </c>
      <c r="V63">
        <v>1.8318769230769232</v>
      </c>
      <c r="W63">
        <v>4.7799999999999994</v>
      </c>
      <c r="X63">
        <v>16.25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4.000094625283876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13.064706067769897</v>
      </c>
      <c r="AL63">
        <v>0.34030464716006892</v>
      </c>
      <c r="AM63">
        <v>0</v>
      </c>
      <c r="AN63">
        <v>0</v>
      </c>
      <c r="AO63">
        <v>0</v>
      </c>
      <c r="AP63">
        <v>0.62230000000000019</v>
      </c>
      <c r="AQ63">
        <v>0</v>
      </c>
      <c r="AR63">
        <v>0.535909420289855</v>
      </c>
      <c r="AS63">
        <v>1.0465388046387156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602.6382039211793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</v>
      </c>
      <c r="L64">
        <v>32.5</v>
      </c>
      <c r="M64">
        <v>0</v>
      </c>
      <c r="N64">
        <v>28.830000000000002</v>
      </c>
      <c r="O64">
        <v>23.63</v>
      </c>
      <c r="P64">
        <v>59.68</v>
      </c>
      <c r="Q64">
        <v>2.87</v>
      </c>
      <c r="R64">
        <v>5.7368093385214021</v>
      </c>
      <c r="S64">
        <v>3.8216872791519432</v>
      </c>
      <c r="T64">
        <v>0</v>
      </c>
      <c r="U64">
        <v>313.09797681528659</v>
      </c>
      <c r="V64">
        <v>1.8318769230769232</v>
      </c>
      <c r="W64">
        <v>4.7799999999999994</v>
      </c>
      <c r="X64">
        <v>16.25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4.000094625283876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13.064706067769897</v>
      </c>
      <c r="AL64">
        <v>0.34030464716006892</v>
      </c>
      <c r="AM64">
        <v>0</v>
      </c>
      <c r="AN64">
        <v>0</v>
      </c>
      <c r="AO64">
        <v>0</v>
      </c>
      <c r="AP64">
        <v>0.62230000000000019</v>
      </c>
      <c r="AQ64">
        <v>0</v>
      </c>
      <c r="AR64">
        <v>0.535909420289855</v>
      </c>
      <c r="AS64">
        <v>1.0465388046387156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602.6382039211793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</v>
      </c>
      <c r="L65">
        <v>32.5</v>
      </c>
      <c r="M65">
        <v>0</v>
      </c>
      <c r="N65">
        <v>28.830000000000002</v>
      </c>
      <c r="O65">
        <v>23.63</v>
      </c>
      <c r="P65">
        <v>59.68</v>
      </c>
      <c r="Q65">
        <v>2.87</v>
      </c>
      <c r="R65">
        <v>5.7368093385214021</v>
      </c>
      <c r="S65">
        <v>3.8216872791519432</v>
      </c>
      <c r="T65">
        <v>0</v>
      </c>
      <c r="U65">
        <v>313.09797681528659</v>
      </c>
      <c r="V65">
        <v>1.8318769230769232</v>
      </c>
      <c r="W65">
        <v>4.7799999999999994</v>
      </c>
      <c r="X65">
        <v>16.25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4.000094625283876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13.064706067769897</v>
      </c>
      <c r="AL65">
        <v>0.34030464716006892</v>
      </c>
      <c r="AM65">
        <v>0</v>
      </c>
      <c r="AN65">
        <v>0</v>
      </c>
      <c r="AO65">
        <v>0</v>
      </c>
      <c r="AP65">
        <v>0.62230000000000019</v>
      </c>
      <c r="AQ65">
        <v>0</v>
      </c>
      <c r="AR65">
        <v>0.535909420289855</v>
      </c>
      <c r="AS65">
        <v>1.0465388046387156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602.6382039211793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90.000000000000014</v>
      </c>
      <c r="L66">
        <v>32.5</v>
      </c>
      <c r="M66">
        <v>0</v>
      </c>
      <c r="N66">
        <v>28.830000000000002</v>
      </c>
      <c r="O66">
        <v>26.34</v>
      </c>
      <c r="P66">
        <v>59.68</v>
      </c>
      <c r="Q66">
        <v>2.87</v>
      </c>
      <c r="R66">
        <v>5.7368093385214021</v>
      </c>
      <c r="S66">
        <v>3.8216872791519432</v>
      </c>
      <c r="T66">
        <v>0</v>
      </c>
      <c r="U66">
        <v>313.09797681528659</v>
      </c>
      <c r="V66">
        <v>1.8318769230769232</v>
      </c>
      <c r="W66">
        <v>4.7799999999999994</v>
      </c>
      <c r="X66">
        <v>36.01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4.000094625283876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13.064706067769897</v>
      </c>
      <c r="AL66">
        <v>0.34030464716006892</v>
      </c>
      <c r="AM66">
        <v>0</v>
      </c>
      <c r="AN66">
        <v>0</v>
      </c>
      <c r="AO66">
        <v>0</v>
      </c>
      <c r="AP66">
        <v>0.62230000000000019</v>
      </c>
      <c r="AQ66">
        <v>0</v>
      </c>
      <c r="AR66">
        <v>0.535909420289855</v>
      </c>
      <c r="AS66">
        <v>1.0465388046387156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625.10820392117932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86.16</v>
      </c>
      <c r="L67">
        <v>32.5</v>
      </c>
      <c r="M67">
        <v>0</v>
      </c>
      <c r="N67">
        <v>28.830000000000002</v>
      </c>
      <c r="O67">
        <v>32.24</v>
      </c>
      <c r="P67">
        <v>59.68</v>
      </c>
      <c r="Q67">
        <v>2.87</v>
      </c>
      <c r="R67">
        <v>5.7368093385214021</v>
      </c>
      <c r="S67">
        <v>3.8216872791519432</v>
      </c>
      <c r="T67">
        <v>0</v>
      </c>
      <c r="U67">
        <v>313.09797681528659</v>
      </c>
      <c r="V67">
        <v>1.76</v>
      </c>
      <c r="W67">
        <v>4.7799999999999994</v>
      </c>
      <c r="X67">
        <v>36.01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4.000094625283876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13.064706067769897</v>
      </c>
      <c r="AL67">
        <v>0.34030464716006892</v>
      </c>
      <c r="AM67">
        <v>0</v>
      </c>
      <c r="AN67">
        <v>0</v>
      </c>
      <c r="AO67">
        <v>0</v>
      </c>
      <c r="AP67">
        <v>0.49784000000000012</v>
      </c>
      <c r="AQ67">
        <v>0</v>
      </c>
      <c r="AR67">
        <v>0.26922463768115945</v>
      </c>
      <c r="AS67">
        <v>1.0465388046387156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626.70518221549366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86.03</v>
      </c>
      <c r="L68">
        <v>32.5</v>
      </c>
      <c r="M68">
        <v>0</v>
      </c>
      <c r="N68">
        <v>28.830000000000002</v>
      </c>
      <c r="O68">
        <v>36.010000000000005</v>
      </c>
      <c r="P68">
        <v>59.68</v>
      </c>
      <c r="Q68">
        <v>2.87</v>
      </c>
      <c r="R68">
        <v>5.7368093385214021</v>
      </c>
      <c r="S68">
        <v>3.8216872791519432</v>
      </c>
      <c r="T68">
        <v>0</v>
      </c>
      <c r="U68">
        <v>313.09797681528659</v>
      </c>
      <c r="V68">
        <v>1.7518097207859358</v>
      </c>
      <c r="W68">
        <v>4.7799999999999994</v>
      </c>
      <c r="X68">
        <v>36.01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4.000094625283876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13.064706067769897</v>
      </c>
      <c r="AL68">
        <v>0.34030464716006892</v>
      </c>
      <c r="AM68">
        <v>0</v>
      </c>
      <c r="AN68">
        <v>0</v>
      </c>
      <c r="AO68">
        <v>0</v>
      </c>
      <c r="AP68">
        <v>0.49784000000000012</v>
      </c>
      <c r="AQ68">
        <v>0</v>
      </c>
      <c r="AR68">
        <v>0.26922463768115945</v>
      </c>
      <c r="AS68">
        <v>1.0465388046387156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630.33699193627956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86.029999999999987</v>
      </c>
      <c r="L69">
        <v>32.500000000000007</v>
      </c>
      <c r="M69">
        <v>0</v>
      </c>
      <c r="N69">
        <v>28.830000000000002</v>
      </c>
      <c r="O69">
        <v>38.159999999999997</v>
      </c>
      <c r="P69">
        <v>59.68</v>
      </c>
      <c r="Q69">
        <v>2.87</v>
      </c>
      <c r="R69">
        <v>5.7368093385214021</v>
      </c>
      <c r="S69">
        <v>3.8216872791519432</v>
      </c>
      <c r="T69">
        <v>0</v>
      </c>
      <c r="U69">
        <v>313.09797681528659</v>
      </c>
      <c r="V69">
        <v>2.7025423728813562</v>
      </c>
      <c r="W69">
        <v>8.16</v>
      </c>
      <c r="X69">
        <v>36.01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4.000094625283876</v>
      </c>
      <c r="AF69">
        <v>0</v>
      </c>
      <c r="AG69">
        <v>0</v>
      </c>
      <c r="AH69">
        <v>4.5974382259767692</v>
      </c>
      <c r="AI69">
        <v>0</v>
      </c>
      <c r="AJ69">
        <v>0</v>
      </c>
      <c r="AK69">
        <v>13.064706067769897</v>
      </c>
      <c r="AL69">
        <v>0.34030464716006892</v>
      </c>
      <c r="AM69">
        <v>0</v>
      </c>
      <c r="AN69">
        <v>0</v>
      </c>
      <c r="AO69">
        <v>0</v>
      </c>
      <c r="AP69">
        <v>0.49784000000000012</v>
      </c>
      <c r="AQ69">
        <v>0</v>
      </c>
      <c r="AR69">
        <v>0.26922463768115945</v>
      </c>
      <c r="AS69">
        <v>1.0465388046387156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641.41516281435179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86.03</v>
      </c>
      <c r="L70">
        <v>32.500545778195743</v>
      </c>
      <c r="M70">
        <v>0</v>
      </c>
      <c r="N70">
        <v>28.830000000000002</v>
      </c>
      <c r="O70">
        <v>38.159999999999997</v>
      </c>
      <c r="P70">
        <v>59.68</v>
      </c>
      <c r="Q70">
        <v>2.87</v>
      </c>
      <c r="R70">
        <v>5.7368093385214021</v>
      </c>
      <c r="S70">
        <v>3.8216872791519432</v>
      </c>
      <c r="T70">
        <v>0</v>
      </c>
      <c r="U70">
        <v>313.09797681528659</v>
      </c>
      <c r="V70">
        <v>2.7025423728813562</v>
      </c>
      <c r="W70">
        <v>8.25</v>
      </c>
      <c r="X70">
        <v>36.01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4.000094625283876</v>
      </c>
      <c r="AF70">
        <v>0</v>
      </c>
      <c r="AG70">
        <v>0</v>
      </c>
      <c r="AH70">
        <v>9.1974164730728614</v>
      </c>
      <c r="AI70">
        <v>0</v>
      </c>
      <c r="AJ70">
        <v>0</v>
      </c>
      <c r="AK70">
        <v>13.064706067769897</v>
      </c>
      <c r="AL70">
        <v>0.34030464716006892</v>
      </c>
      <c r="AM70">
        <v>0</v>
      </c>
      <c r="AN70">
        <v>0</v>
      </c>
      <c r="AO70">
        <v>0</v>
      </c>
      <c r="AP70">
        <v>0.49784000000000012</v>
      </c>
      <c r="AQ70">
        <v>0</v>
      </c>
      <c r="AR70">
        <v>0.26922463768115945</v>
      </c>
      <c r="AS70">
        <v>1.0465388046387156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646.10568683964368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84.94</v>
      </c>
      <c r="L71">
        <v>32.500545778195743</v>
      </c>
      <c r="M71">
        <v>0</v>
      </c>
      <c r="N71">
        <v>28.830000000000002</v>
      </c>
      <c r="O71">
        <v>41.92</v>
      </c>
      <c r="P71">
        <v>59.68</v>
      </c>
      <c r="Q71">
        <v>2.87</v>
      </c>
      <c r="R71">
        <v>5.7368093385214021</v>
      </c>
      <c r="S71">
        <v>3.8216872791519432</v>
      </c>
      <c r="T71">
        <v>0</v>
      </c>
      <c r="U71">
        <v>313.09797681528659</v>
      </c>
      <c r="V71">
        <v>2.7025423728813562</v>
      </c>
      <c r="W71">
        <v>8.25</v>
      </c>
      <c r="X71">
        <v>36.01</v>
      </c>
      <c r="Y71">
        <v>0</v>
      </c>
      <c r="Z71">
        <v>0.26669999999999999</v>
      </c>
      <c r="AA71">
        <v>3.4338771683075486</v>
      </c>
      <c r="AB71">
        <v>0.52072768192048013</v>
      </c>
      <c r="AC71">
        <v>0</v>
      </c>
      <c r="AD71">
        <v>0</v>
      </c>
      <c r="AE71">
        <v>4.000094625283876</v>
      </c>
      <c r="AF71">
        <v>0</v>
      </c>
      <c r="AG71">
        <v>0</v>
      </c>
      <c r="AH71">
        <v>17.03846166842661</v>
      </c>
      <c r="AI71">
        <v>0</v>
      </c>
      <c r="AJ71">
        <v>0</v>
      </c>
      <c r="AK71">
        <v>13.064706067769897</v>
      </c>
      <c r="AL71">
        <v>0.34030464716006892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0.26922463768115945</v>
      </c>
      <c r="AS71">
        <v>1.0465388046387156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660.34019688522551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86.03</v>
      </c>
      <c r="L72">
        <v>32.500545778195743</v>
      </c>
      <c r="M72">
        <v>0</v>
      </c>
      <c r="N72">
        <v>28.830000000000002</v>
      </c>
      <c r="O72">
        <v>45.68</v>
      </c>
      <c r="P72">
        <v>59.68</v>
      </c>
      <c r="Q72">
        <v>2.87</v>
      </c>
      <c r="R72">
        <v>5.7368093385214021</v>
      </c>
      <c r="S72">
        <v>3.8216872791519432</v>
      </c>
      <c r="T72">
        <v>0</v>
      </c>
      <c r="U72">
        <v>313.09797681528659</v>
      </c>
      <c r="V72">
        <v>2.7025423728813562</v>
      </c>
      <c r="W72">
        <v>8.25</v>
      </c>
      <c r="X72">
        <v>36.01</v>
      </c>
      <c r="Y72">
        <v>0</v>
      </c>
      <c r="Z72">
        <v>1.5824199999999999</v>
      </c>
      <c r="AA72">
        <v>6.8220370370370382</v>
      </c>
      <c r="AB72">
        <v>0.97033158289572397</v>
      </c>
      <c r="AC72">
        <v>2.346643631223496</v>
      </c>
      <c r="AD72">
        <v>1.9225851627554882</v>
      </c>
      <c r="AE72">
        <v>4.000094625283876</v>
      </c>
      <c r="AF72">
        <v>0</v>
      </c>
      <c r="AG72">
        <v>0</v>
      </c>
      <c r="AH72">
        <v>18.394832946145723</v>
      </c>
      <c r="AI72">
        <v>0</v>
      </c>
      <c r="AJ72">
        <v>0</v>
      </c>
      <c r="AK72">
        <v>13.064706067769897</v>
      </c>
      <c r="AL72">
        <v>0.34030464716006892</v>
      </c>
      <c r="AM72">
        <v>1.917801950487622</v>
      </c>
      <c r="AN72">
        <v>0</v>
      </c>
      <c r="AO72">
        <v>0</v>
      </c>
      <c r="AP72">
        <v>0</v>
      </c>
      <c r="AQ72">
        <v>0</v>
      </c>
      <c r="AR72">
        <v>0.26922463768115945</v>
      </c>
      <c r="AS72">
        <v>1.0465388046387156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677.88708267711581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86.03</v>
      </c>
      <c r="L73">
        <v>32.500545778195743</v>
      </c>
      <c r="M73">
        <v>0</v>
      </c>
      <c r="N73">
        <v>28.830000000000002</v>
      </c>
      <c r="O73">
        <v>49.44</v>
      </c>
      <c r="P73">
        <v>59.68</v>
      </c>
      <c r="Q73">
        <v>2.87</v>
      </c>
      <c r="R73">
        <v>5.7368093385214021</v>
      </c>
      <c r="S73">
        <v>3.8216872791519432</v>
      </c>
      <c r="T73">
        <v>0</v>
      </c>
      <c r="U73">
        <v>313.09797681528659</v>
      </c>
      <c r="V73">
        <v>2.7025423728813562</v>
      </c>
      <c r="W73">
        <v>8.25</v>
      </c>
      <c r="X73">
        <v>36.01</v>
      </c>
      <c r="Y73">
        <v>0</v>
      </c>
      <c r="Z73">
        <v>3.1648399999999999</v>
      </c>
      <c r="AA73">
        <v>6.8220370370370382</v>
      </c>
      <c r="AB73">
        <v>6.3960600150037523</v>
      </c>
      <c r="AC73">
        <v>7.0577084969373312</v>
      </c>
      <c r="AD73">
        <v>3.9112036336109011</v>
      </c>
      <c r="AE73">
        <v>8.0001892505677521</v>
      </c>
      <c r="AF73">
        <v>0</v>
      </c>
      <c r="AG73">
        <v>0</v>
      </c>
      <c r="AH73">
        <v>28.39743611404435</v>
      </c>
      <c r="AI73">
        <v>0</v>
      </c>
      <c r="AJ73">
        <v>0</v>
      </c>
      <c r="AK73">
        <v>13.064706067769897</v>
      </c>
      <c r="AL73">
        <v>0.34030464716006892</v>
      </c>
      <c r="AM73">
        <v>1.917801950487622</v>
      </c>
      <c r="AN73">
        <v>0</v>
      </c>
      <c r="AO73">
        <v>0</v>
      </c>
      <c r="AP73">
        <v>0</v>
      </c>
      <c r="AQ73">
        <v>0</v>
      </c>
      <c r="AR73">
        <v>0.40383695652173912</v>
      </c>
      <c r="AS73">
        <v>1.0465388046387156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709.49222455781626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86.03</v>
      </c>
      <c r="L74">
        <v>32.500545778195743</v>
      </c>
      <c r="M74">
        <v>0</v>
      </c>
      <c r="N74">
        <v>28.830000000000002</v>
      </c>
      <c r="O74">
        <v>50.65</v>
      </c>
      <c r="P74">
        <v>59.68</v>
      </c>
      <c r="Q74">
        <v>4.9899999999999993</v>
      </c>
      <c r="R74">
        <v>10.287461139896372</v>
      </c>
      <c r="S74">
        <v>6.339999999999999</v>
      </c>
      <c r="T74">
        <v>0</v>
      </c>
      <c r="U74">
        <v>313.09797681528659</v>
      </c>
      <c r="V74">
        <v>2.7025423728813562</v>
      </c>
      <c r="W74">
        <v>8.25</v>
      </c>
      <c r="X74">
        <v>36.01</v>
      </c>
      <c r="Y74">
        <v>0</v>
      </c>
      <c r="Z74">
        <v>3.1648399999999999</v>
      </c>
      <c r="AA74">
        <v>6.8220370370370382</v>
      </c>
      <c r="AB74">
        <v>6.3960600150037523</v>
      </c>
      <c r="AC74">
        <v>7.0577084969373312</v>
      </c>
      <c r="AD74">
        <v>6.4839629068887215</v>
      </c>
      <c r="AE74">
        <v>8.0001892505677521</v>
      </c>
      <c r="AF74">
        <v>0</v>
      </c>
      <c r="AG74">
        <v>0</v>
      </c>
      <c r="AH74">
        <v>28.39743611404435</v>
      </c>
      <c r="AI74">
        <v>0</v>
      </c>
      <c r="AJ74">
        <v>0</v>
      </c>
      <c r="AK74">
        <v>13.064706067769897</v>
      </c>
      <c r="AL74">
        <v>0.34030464716006892</v>
      </c>
      <c r="AM74">
        <v>1.917801950487622</v>
      </c>
      <c r="AN74">
        <v>0</v>
      </c>
      <c r="AO74">
        <v>0</v>
      </c>
      <c r="AP74">
        <v>0</v>
      </c>
      <c r="AQ74">
        <v>0</v>
      </c>
      <c r="AR74">
        <v>0.40383695652173912</v>
      </c>
      <c r="AS74">
        <v>1.0465388046387156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722.46394835331705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84.12</v>
      </c>
      <c r="L75">
        <v>46.840768095503591</v>
      </c>
      <c r="M75">
        <v>0</v>
      </c>
      <c r="N75">
        <v>28.830000000000002</v>
      </c>
      <c r="O75">
        <v>48.42</v>
      </c>
      <c r="P75">
        <v>59.68</v>
      </c>
      <c r="Q75">
        <v>4.9899999999999993</v>
      </c>
      <c r="R75">
        <v>10.287461139896372</v>
      </c>
      <c r="S75">
        <v>6.4099999999999993</v>
      </c>
      <c r="T75">
        <v>0</v>
      </c>
      <c r="U75">
        <v>313.09797681528659</v>
      </c>
      <c r="V75">
        <v>2.7025423728813562</v>
      </c>
      <c r="W75">
        <v>8.25</v>
      </c>
      <c r="X75">
        <v>36.01</v>
      </c>
      <c r="Y75">
        <v>0</v>
      </c>
      <c r="Z75">
        <v>3.1648399999999999</v>
      </c>
      <c r="AA75">
        <v>6.8220370370370382</v>
      </c>
      <c r="AB75">
        <v>6.3960600150037523</v>
      </c>
      <c r="AC75">
        <v>7.0577084969373312</v>
      </c>
      <c r="AD75">
        <v>6.6541256623769867</v>
      </c>
      <c r="AE75">
        <v>8.0001892505677521</v>
      </c>
      <c r="AF75">
        <v>0</v>
      </c>
      <c r="AG75">
        <v>0</v>
      </c>
      <c r="AH75">
        <v>28.39743611404435</v>
      </c>
      <c r="AI75">
        <v>0</v>
      </c>
      <c r="AJ75">
        <v>0</v>
      </c>
      <c r="AK75">
        <v>13.064706067769897</v>
      </c>
      <c r="AL75">
        <v>0.34030464716006892</v>
      </c>
      <c r="AM75">
        <v>1.917801950487622</v>
      </c>
      <c r="AN75">
        <v>0</v>
      </c>
      <c r="AO75">
        <v>0</v>
      </c>
      <c r="AP75">
        <v>0</v>
      </c>
      <c r="AQ75">
        <v>0</v>
      </c>
      <c r="AR75">
        <v>2.14363768115942</v>
      </c>
      <c r="AS75">
        <v>1.0465388046387156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734.64413415075103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86.029999999999987</v>
      </c>
      <c r="L76">
        <v>62.34</v>
      </c>
      <c r="M76">
        <v>0</v>
      </c>
      <c r="N76">
        <v>28.830000000000002</v>
      </c>
      <c r="O76">
        <v>48.42</v>
      </c>
      <c r="P76">
        <v>59.68</v>
      </c>
      <c r="Q76">
        <v>4.9899999999999993</v>
      </c>
      <c r="R76">
        <v>10.287461139896372</v>
      </c>
      <c r="S76">
        <v>6.4099999999999993</v>
      </c>
      <c r="T76">
        <v>0</v>
      </c>
      <c r="U76">
        <v>313.09797681528659</v>
      </c>
      <c r="V76">
        <v>2.7025423728813562</v>
      </c>
      <c r="W76">
        <v>8.25</v>
      </c>
      <c r="X76">
        <v>36.01</v>
      </c>
      <c r="Y76">
        <v>0</v>
      </c>
      <c r="Z76">
        <v>3.1648399999999999</v>
      </c>
      <c r="AA76">
        <v>6.8220370370370382</v>
      </c>
      <c r="AB76">
        <v>6.3960600150037523</v>
      </c>
      <c r="AC76">
        <v>7.0577084969373312</v>
      </c>
      <c r="AD76">
        <v>6.6541256623769867</v>
      </c>
      <c r="AE76">
        <v>8.0001892505677521</v>
      </c>
      <c r="AF76">
        <v>0</v>
      </c>
      <c r="AG76">
        <v>0</v>
      </c>
      <c r="AH76">
        <v>28.39743611404435</v>
      </c>
      <c r="AI76">
        <v>0</v>
      </c>
      <c r="AJ76">
        <v>0</v>
      </c>
      <c r="AK76">
        <v>13.064706067769897</v>
      </c>
      <c r="AL76">
        <v>0.34030464716006892</v>
      </c>
      <c r="AM76">
        <v>1.917801950487622</v>
      </c>
      <c r="AN76">
        <v>0</v>
      </c>
      <c r="AO76">
        <v>0</v>
      </c>
      <c r="AP76">
        <v>0</v>
      </c>
      <c r="AQ76">
        <v>0</v>
      </c>
      <c r="AR76">
        <v>2.14363768115942</v>
      </c>
      <c r="AS76">
        <v>1.0465388046387156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752.05336605524735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114.71</v>
      </c>
      <c r="L77">
        <v>62.460998656945513</v>
      </c>
      <c r="M77">
        <v>0</v>
      </c>
      <c r="N77">
        <v>28.830000000000002</v>
      </c>
      <c r="O77">
        <v>48.42</v>
      </c>
      <c r="P77">
        <v>59.68</v>
      </c>
      <c r="Q77">
        <v>4.71</v>
      </c>
      <c r="R77">
        <v>10.287461139896372</v>
      </c>
      <c r="S77">
        <v>6.4099999999999993</v>
      </c>
      <c r="T77">
        <v>0</v>
      </c>
      <c r="U77">
        <v>313.09797681528659</v>
      </c>
      <c r="V77">
        <v>2.7025423728813562</v>
      </c>
      <c r="W77">
        <v>8.25</v>
      </c>
      <c r="X77">
        <v>36.01</v>
      </c>
      <c r="Y77">
        <v>0</v>
      </c>
      <c r="Z77">
        <v>3.1648399999999999</v>
      </c>
      <c r="AA77">
        <v>6.8220370370370382</v>
      </c>
      <c r="AB77">
        <v>6.3960600150037523</v>
      </c>
      <c r="AC77">
        <v>7.0577084969373312</v>
      </c>
      <c r="AD77">
        <v>6.6541256623769867</v>
      </c>
      <c r="AE77">
        <v>8.0001892505677521</v>
      </c>
      <c r="AF77">
        <v>0</v>
      </c>
      <c r="AG77">
        <v>0</v>
      </c>
      <c r="AH77">
        <v>28.39743611404435</v>
      </c>
      <c r="AI77">
        <v>0</v>
      </c>
      <c r="AJ77">
        <v>0</v>
      </c>
      <c r="AK77">
        <v>13.064706067769897</v>
      </c>
      <c r="AL77">
        <v>2.2551531841652328</v>
      </c>
      <c r="AM77">
        <v>1.917801950487622</v>
      </c>
      <c r="AN77">
        <v>0</v>
      </c>
      <c r="AO77">
        <v>0</v>
      </c>
      <c r="AP77">
        <v>0</v>
      </c>
      <c r="AQ77">
        <v>0</v>
      </c>
      <c r="AR77">
        <v>2.14363768115942</v>
      </c>
      <c r="AS77">
        <v>1.0465388046387156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782.48921324919797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156.18000000000004</v>
      </c>
      <c r="L78">
        <v>62.460998656945513</v>
      </c>
      <c r="M78">
        <v>0</v>
      </c>
      <c r="N78">
        <v>28.830000000000002</v>
      </c>
      <c r="O78">
        <v>48.42</v>
      </c>
      <c r="P78">
        <v>59.68</v>
      </c>
      <c r="Q78">
        <v>4.71</v>
      </c>
      <c r="R78">
        <v>10.287461139896372</v>
      </c>
      <c r="S78">
        <v>6.4099999999999993</v>
      </c>
      <c r="T78">
        <v>0</v>
      </c>
      <c r="U78">
        <v>313.09797681528659</v>
      </c>
      <c r="V78">
        <v>2.7025423728813562</v>
      </c>
      <c r="W78">
        <v>8.25</v>
      </c>
      <c r="X78">
        <v>36.01</v>
      </c>
      <c r="Y78">
        <v>0</v>
      </c>
      <c r="Z78">
        <v>1.5824199999999999</v>
      </c>
      <c r="AA78">
        <v>6.8220370370370382</v>
      </c>
      <c r="AB78">
        <v>3.1980300075018762</v>
      </c>
      <c r="AC78">
        <v>0.30729857075545775</v>
      </c>
      <c r="AD78">
        <v>6.6541256623769867</v>
      </c>
      <c r="AE78">
        <v>4.000094625283876</v>
      </c>
      <c r="AF78">
        <v>0</v>
      </c>
      <c r="AG78">
        <v>0</v>
      </c>
      <c r="AH78">
        <v>28.39743611404435</v>
      </c>
      <c r="AI78">
        <v>0</v>
      </c>
      <c r="AJ78">
        <v>0</v>
      </c>
      <c r="AK78">
        <v>13.064706067769897</v>
      </c>
      <c r="AL78">
        <v>2.2551531841652328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2.14363768115942</v>
      </c>
      <c r="AS78">
        <v>1.0465388046387156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806.51045673974272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156.85</v>
      </c>
      <c r="L79">
        <v>62.460998656945513</v>
      </c>
      <c r="M79">
        <v>0</v>
      </c>
      <c r="N79">
        <v>28.830000000000002</v>
      </c>
      <c r="O79">
        <v>48.42</v>
      </c>
      <c r="P79">
        <v>59.68</v>
      </c>
      <c r="Q79">
        <v>4.71</v>
      </c>
      <c r="R79">
        <v>10.287461139896372</v>
      </c>
      <c r="S79">
        <v>6.4099999999999993</v>
      </c>
      <c r="T79">
        <v>0</v>
      </c>
      <c r="U79">
        <v>313.09797681528659</v>
      </c>
      <c r="V79">
        <v>2.7025423728813562</v>
      </c>
      <c r="W79">
        <v>8.25</v>
      </c>
      <c r="X79">
        <v>36.01</v>
      </c>
      <c r="Y79">
        <v>0</v>
      </c>
      <c r="Z79">
        <v>0.26669999999999999</v>
      </c>
      <c r="AA79">
        <v>6.8220370370370382</v>
      </c>
      <c r="AB79">
        <v>3.1980300075018762</v>
      </c>
      <c r="AC79">
        <v>0</v>
      </c>
      <c r="AD79">
        <v>2.5651400454201361</v>
      </c>
      <c r="AE79">
        <v>4.000094625283876</v>
      </c>
      <c r="AF79">
        <v>0</v>
      </c>
      <c r="AG79">
        <v>0</v>
      </c>
      <c r="AH79">
        <v>18.394832946145723</v>
      </c>
      <c r="AI79">
        <v>0.92697957580518475</v>
      </c>
      <c r="AJ79">
        <v>0</v>
      </c>
      <c r="AK79">
        <v>13.064706067769897</v>
      </c>
      <c r="AL79">
        <v>0.8482220309810673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2.6795471014492755</v>
      </c>
      <c r="AS79">
        <v>1.0465388046387156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791.52180722704259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156.85</v>
      </c>
      <c r="L80">
        <v>62.460998656945513</v>
      </c>
      <c r="M80">
        <v>0</v>
      </c>
      <c r="N80">
        <v>28.830000000000002</v>
      </c>
      <c r="O80">
        <v>48.42</v>
      </c>
      <c r="P80">
        <v>59.68</v>
      </c>
      <c r="Q80">
        <v>4.71</v>
      </c>
      <c r="R80">
        <v>10.287461139896372</v>
      </c>
      <c r="S80">
        <v>6.4099999999999993</v>
      </c>
      <c r="T80">
        <v>0</v>
      </c>
      <c r="U80">
        <v>313.09797681528659</v>
      </c>
      <c r="V80">
        <v>2.7025423728813562</v>
      </c>
      <c r="W80">
        <v>8.25</v>
      </c>
      <c r="X80">
        <v>36.01</v>
      </c>
      <c r="Y80">
        <v>0</v>
      </c>
      <c r="Z80">
        <v>0</v>
      </c>
      <c r="AA80">
        <v>6.8220370370370382</v>
      </c>
      <c r="AB80">
        <v>0.80776294073518395</v>
      </c>
      <c r="AC80">
        <v>0</v>
      </c>
      <c r="AD80">
        <v>1.9225851627554882</v>
      </c>
      <c r="AE80">
        <v>4.000094625283876</v>
      </c>
      <c r="AF80">
        <v>0</v>
      </c>
      <c r="AG80">
        <v>0</v>
      </c>
      <c r="AH80">
        <v>13.794854699049631</v>
      </c>
      <c r="AI80">
        <v>4.0177580518460339</v>
      </c>
      <c r="AJ80">
        <v>0</v>
      </c>
      <c r="AK80">
        <v>13.064706067769897</v>
      </c>
      <c r="AL80">
        <v>0.8482220309810673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6.4309130434782604</v>
      </c>
      <c r="AS80">
        <v>1.0465388046387156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790.46445144858512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156.85</v>
      </c>
      <c r="L81">
        <v>62.460998656945513</v>
      </c>
      <c r="M81">
        <v>0</v>
      </c>
      <c r="N81">
        <v>28.830000000000002</v>
      </c>
      <c r="O81">
        <v>48.42</v>
      </c>
      <c r="P81">
        <v>59.68</v>
      </c>
      <c r="Q81">
        <v>4.71</v>
      </c>
      <c r="R81">
        <v>10.287461139896372</v>
      </c>
      <c r="S81">
        <v>6.4099999999999993</v>
      </c>
      <c r="T81">
        <v>0</v>
      </c>
      <c r="U81">
        <v>313.09797681528659</v>
      </c>
      <c r="V81">
        <v>2.7025423728813562</v>
      </c>
      <c r="W81">
        <v>8.25</v>
      </c>
      <c r="X81">
        <v>36.01</v>
      </c>
      <c r="Y81">
        <v>0</v>
      </c>
      <c r="Z81">
        <v>0</v>
      </c>
      <c r="AA81">
        <v>6.8220370370370382</v>
      </c>
      <c r="AB81">
        <v>0</v>
      </c>
      <c r="AC81">
        <v>0</v>
      </c>
      <c r="AD81">
        <v>0</v>
      </c>
      <c r="AE81">
        <v>4.000094625283876</v>
      </c>
      <c r="AF81">
        <v>0</v>
      </c>
      <c r="AG81">
        <v>0</v>
      </c>
      <c r="AH81">
        <v>9.1974164730728614</v>
      </c>
      <c r="AI81">
        <v>4.0177580518460339</v>
      </c>
      <c r="AJ81">
        <v>0</v>
      </c>
      <c r="AK81">
        <v>13.064706067769897</v>
      </c>
      <c r="AL81">
        <v>0.8482220309810673</v>
      </c>
      <c r="AM81">
        <v>0</v>
      </c>
      <c r="AN81">
        <v>0</v>
      </c>
      <c r="AO81">
        <v>0</v>
      </c>
      <c r="AP81">
        <v>0.12446000000000003</v>
      </c>
      <c r="AQ81">
        <v>0</v>
      </c>
      <c r="AR81">
        <v>6.4309130434782604</v>
      </c>
      <c r="AS81">
        <v>1.0465388046387156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783.26112511911765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156.85</v>
      </c>
      <c r="L82">
        <v>62.460998656945513</v>
      </c>
      <c r="M82">
        <v>0</v>
      </c>
      <c r="N82">
        <v>28.830000000000002</v>
      </c>
      <c r="O82">
        <v>48.42</v>
      </c>
      <c r="P82">
        <v>59.68</v>
      </c>
      <c r="Q82">
        <v>4.71</v>
      </c>
      <c r="R82">
        <v>10.287461139896372</v>
      </c>
      <c r="S82">
        <v>6.4099999999999993</v>
      </c>
      <c r="T82">
        <v>0</v>
      </c>
      <c r="U82">
        <v>313.09797681528659</v>
      </c>
      <c r="V82">
        <v>2.7025423728813562</v>
      </c>
      <c r="W82">
        <v>8.25</v>
      </c>
      <c r="X82">
        <v>36.01</v>
      </c>
      <c r="Y82">
        <v>0</v>
      </c>
      <c r="Z82">
        <v>0</v>
      </c>
      <c r="AA82">
        <v>6.8220370370370382</v>
      </c>
      <c r="AB82">
        <v>0</v>
      </c>
      <c r="AC82">
        <v>0</v>
      </c>
      <c r="AD82">
        <v>0</v>
      </c>
      <c r="AE82">
        <v>4.000094625283876</v>
      </c>
      <c r="AF82">
        <v>0</v>
      </c>
      <c r="AG82">
        <v>0</v>
      </c>
      <c r="AH82">
        <v>4.5974382259767692</v>
      </c>
      <c r="AI82">
        <v>4.0177580518460339</v>
      </c>
      <c r="AJ82">
        <v>0</v>
      </c>
      <c r="AK82">
        <v>13.064706067769897</v>
      </c>
      <c r="AL82">
        <v>0.8482220309810673</v>
      </c>
      <c r="AM82">
        <v>0</v>
      </c>
      <c r="AN82">
        <v>0</v>
      </c>
      <c r="AO82">
        <v>0</v>
      </c>
      <c r="AP82">
        <v>0.12446000000000003</v>
      </c>
      <c r="AQ82">
        <v>0</v>
      </c>
      <c r="AR82">
        <v>6.4309130434782604</v>
      </c>
      <c r="AS82">
        <v>1.0465388046387156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778.66114687202162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156.92000000000002</v>
      </c>
      <c r="L83">
        <v>62.460998656945513</v>
      </c>
      <c r="M83">
        <v>0</v>
      </c>
      <c r="N83">
        <v>28.830000000000002</v>
      </c>
      <c r="O83">
        <v>48.42</v>
      </c>
      <c r="P83">
        <v>59.68</v>
      </c>
      <c r="Q83">
        <v>4.71</v>
      </c>
      <c r="R83">
        <v>10.287461139896372</v>
      </c>
      <c r="S83">
        <v>6.4099999999999993</v>
      </c>
      <c r="T83">
        <v>0</v>
      </c>
      <c r="U83">
        <v>313.09797681528659</v>
      </c>
      <c r="V83">
        <v>2.7025423728813562</v>
      </c>
      <c r="W83">
        <v>8.25</v>
      </c>
      <c r="X83">
        <v>36.01</v>
      </c>
      <c r="Y83">
        <v>0</v>
      </c>
      <c r="Z83">
        <v>0</v>
      </c>
      <c r="AA83">
        <v>3.4516561181434606</v>
      </c>
      <c r="AB83">
        <v>0</v>
      </c>
      <c r="AC83">
        <v>0</v>
      </c>
      <c r="AD83">
        <v>0</v>
      </c>
      <c r="AE83">
        <v>4.000094625283876</v>
      </c>
      <c r="AF83">
        <v>0</v>
      </c>
      <c r="AG83">
        <v>0</v>
      </c>
      <c r="AH83">
        <v>0</v>
      </c>
      <c r="AI83">
        <v>4.0177580518460339</v>
      </c>
      <c r="AJ83">
        <v>0</v>
      </c>
      <c r="AK83">
        <v>13.064706067769897</v>
      </c>
      <c r="AL83">
        <v>0.56632788296041314</v>
      </c>
      <c r="AM83">
        <v>0</v>
      </c>
      <c r="AN83">
        <v>0</v>
      </c>
      <c r="AO83">
        <v>0</v>
      </c>
      <c r="AP83">
        <v>0.12446000000000003</v>
      </c>
      <c r="AQ83">
        <v>0</v>
      </c>
      <c r="AR83">
        <v>5.630858695652174</v>
      </c>
      <c r="AS83">
        <v>1.0465388046387156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769.68137923130439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156.92000000000002</v>
      </c>
      <c r="L84">
        <v>62.460998656945513</v>
      </c>
      <c r="M84">
        <v>0</v>
      </c>
      <c r="N84">
        <v>28.830000000000002</v>
      </c>
      <c r="O84">
        <v>48.42</v>
      </c>
      <c r="P84">
        <v>59.68</v>
      </c>
      <c r="Q84">
        <v>4.71</v>
      </c>
      <c r="R84">
        <v>10.287461139896372</v>
      </c>
      <c r="S84">
        <v>6.4099999999999993</v>
      </c>
      <c r="T84">
        <v>0</v>
      </c>
      <c r="U84">
        <v>313.09797681528659</v>
      </c>
      <c r="V84">
        <v>2.7025423728813562</v>
      </c>
      <c r="W84">
        <v>8.25</v>
      </c>
      <c r="X84">
        <v>36.01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4.000094625283876</v>
      </c>
      <c r="AF84">
        <v>0</v>
      </c>
      <c r="AG84">
        <v>0</v>
      </c>
      <c r="AH84">
        <v>0</v>
      </c>
      <c r="AI84">
        <v>4.0177580518460339</v>
      </c>
      <c r="AJ84">
        <v>0</v>
      </c>
      <c r="AK84">
        <v>13.064706067769897</v>
      </c>
      <c r="AL84">
        <v>0.56632788296041314</v>
      </c>
      <c r="AM84">
        <v>0</v>
      </c>
      <c r="AN84">
        <v>0</v>
      </c>
      <c r="AO84">
        <v>0</v>
      </c>
      <c r="AP84">
        <v>0.12446000000000003</v>
      </c>
      <c r="AQ84">
        <v>0</v>
      </c>
      <c r="AR84">
        <v>5.630858695652174</v>
      </c>
      <c r="AS84">
        <v>1.0465388046387156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766.22972311316096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156.91999999999999</v>
      </c>
      <c r="L85">
        <v>62.46102935117586</v>
      </c>
      <c r="M85">
        <v>0</v>
      </c>
      <c r="N85">
        <v>28.830000000000002</v>
      </c>
      <c r="O85">
        <v>39.549999999999997</v>
      </c>
      <c r="P85">
        <v>59.68</v>
      </c>
      <c r="Q85">
        <v>4.71</v>
      </c>
      <c r="R85">
        <v>10.287461139896372</v>
      </c>
      <c r="S85">
        <v>6.4099999999999993</v>
      </c>
      <c r="T85">
        <v>0</v>
      </c>
      <c r="U85">
        <v>313.09797681528659</v>
      </c>
      <c r="V85">
        <v>2.7025423728813562</v>
      </c>
      <c r="W85">
        <v>8.25</v>
      </c>
      <c r="X85">
        <v>36.01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4.000094625283876</v>
      </c>
      <c r="AF85">
        <v>0</v>
      </c>
      <c r="AG85">
        <v>0</v>
      </c>
      <c r="AH85">
        <v>0</v>
      </c>
      <c r="AI85">
        <v>4.0177580518460339</v>
      </c>
      <c r="AJ85">
        <v>0</v>
      </c>
      <c r="AK85">
        <v>13.064706067769897</v>
      </c>
      <c r="AL85">
        <v>0.56632788296041314</v>
      </c>
      <c r="AM85">
        <v>0</v>
      </c>
      <c r="AN85">
        <v>0</v>
      </c>
      <c r="AO85">
        <v>0</v>
      </c>
      <c r="AP85">
        <v>0.12446000000000003</v>
      </c>
      <c r="AQ85">
        <v>0</v>
      </c>
      <c r="AR85">
        <v>5.630858695652174</v>
      </c>
      <c r="AS85">
        <v>1.0465388046387156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757.35975380739126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86.029999999999987</v>
      </c>
      <c r="L86">
        <v>62.461080417221638</v>
      </c>
      <c r="M86">
        <v>0</v>
      </c>
      <c r="N86">
        <v>28.830000000000002</v>
      </c>
      <c r="O86">
        <v>39.549999999999997</v>
      </c>
      <c r="P86">
        <v>59.68</v>
      </c>
      <c r="Q86">
        <v>4.71</v>
      </c>
      <c r="R86">
        <v>10.287461139896372</v>
      </c>
      <c r="S86">
        <v>6.4099999999999993</v>
      </c>
      <c r="T86">
        <v>0</v>
      </c>
      <c r="U86">
        <v>313.09797681528659</v>
      </c>
      <c r="V86">
        <v>2.7025423728813562</v>
      </c>
      <c r="W86">
        <v>8.25</v>
      </c>
      <c r="X86">
        <v>36.01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4.000094625283876</v>
      </c>
      <c r="AF86">
        <v>0</v>
      </c>
      <c r="AG86">
        <v>0</v>
      </c>
      <c r="AH86">
        <v>0</v>
      </c>
      <c r="AI86">
        <v>0.86348782403770641</v>
      </c>
      <c r="AJ86">
        <v>0</v>
      </c>
      <c r="AK86">
        <v>13.064706067769897</v>
      </c>
      <c r="AL86">
        <v>0.56632788296041314</v>
      </c>
      <c r="AM86">
        <v>0</v>
      </c>
      <c r="AN86">
        <v>0</v>
      </c>
      <c r="AO86">
        <v>0</v>
      </c>
      <c r="AP86">
        <v>0.12446000000000003</v>
      </c>
      <c r="AQ86">
        <v>0</v>
      </c>
      <c r="AR86">
        <v>5.630858695652174</v>
      </c>
      <c r="AS86">
        <v>1.0465388046387156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683.31553464562865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86.029999999999987</v>
      </c>
      <c r="L87">
        <v>41.45</v>
      </c>
      <c r="M87">
        <v>0</v>
      </c>
      <c r="N87">
        <v>28.830000000000002</v>
      </c>
      <c r="O87">
        <v>39.549999999999997</v>
      </c>
      <c r="P87">
        <v>59.68</v>
      </c>
      <c r="Q87">
        <v>4.71</v>
      </c>
      <c r="R87">
        <v>10.287461139896372</v>
      </c>
      <c r="S87">
        <v>6.4099999999999993</v>
      </c>
      <c r="T87">
        <v>0</v>
      </c>
      <c r="U87">
        <v>313.09797681528659</v>
      </c>
      <c r="V87">
        <v>2.7025423728813562</v>
      </c>
      <c r="W87">
        <v>8.25</v>
      </c>
      <c r="X87">
        <v>36.01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4.000094625283876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13.064706067769897</v>
      </c>
      <c r="AL87">
        <v>0.56632788296041314</v>
      </c>
      <c r="AM87">
        <v>0</v>
      </c>
      <c r="AN87">
        <v>0</v>
      </c>
      <c r="AO87">
        <v>0</v>
      </c>
      <c r="AP87">
        <v>0.77724000000000015</v>
      </c>
      <c r="AQ87">
        <v>0</v>
      </c>
      <c r="AR87">
        <v>5.630858695652174</v>
      </c>
      <c r="AS87">
        <v>1.0465388046387156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662.09374640436931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90.000000000000014</v>
      </c>
      <c r="L88">
        <v>33.46</v>
      </c>
      <c r="M88">
        <v>0</v>
      </c>
      <c r="N88">
        <v>28.830000000000002</v>
      </c>
      <c r="O88">
        <v>39.549999999999997</v>
      </c>
      <c r="P88">
        <v>59.68</v>
      </c>
      <c r="Q88">
        <v>2.87</v>
      </c>
      <c r="R88">
        <v>5.73</v>
      </c>
      <c r="S88">
        <v>3.8216872791519432</v>
      </c>
      <c r="T88">
        <v>0</v>
      </c>
      <c r="U88">
        <v>313.09797681528659</v>
      </c>
      <c r="V88">
        <v>2.7025423728813562</v>
      </c>
      <c r="W88">
        <v>8.25</v>
      </c>
      <c r="X88">
        <v>36.01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4.000094625283876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13.064706067769897</v>
      </c>
      <c r="AL88">
        <v>0.56632788296041314</v>
      </c>
      <c r="AM88">
        <v>0</v>
      </c>
      <c r="AN88">
        <v>0</v>
      </c>
      <c r="AO88">
        <v>0</v>
      </c>
      <c r="AP88">
        <v>0.77724000000000015</v>
      </c>
      <c r="AQ88">
        <v>0</v>
      </c>
      <c r="AR88">
        <v>5.630858695652174</v>
      </c>
      <c r="AS88">
        <v>1.0465388046387156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649.08797254362503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90.000000000000014</v>
      </c>
      <c r="L89">
        <v>33.46</v>
      </c>
      <c r="M89">
        <v>0</v>
      </c>
      <c r="N89">
        <v>28.830000000000002</v>
      </c>
      <c r="O89">
        <v>39.549999999999997</v>
      </c>
      <c r="P89">
        <v>59.68</v>
      </c>
      <c r="Q89">
        <v>2.8678501872659172</v>
      </c>
      <c r="R89">
        <v>5.73</v>
      </c>
      <c r="S89">
        <v>3.822209369577791</v>
      </c>
      <c r="T89">
        <v>0</v>
      </c>
      <c r="U89">
        <v>313.09797681528659</v>
      </c>
      <c r="V89">
        <v>1.911941056910569</v>
      </c>
      <c r="W89">
        <v>8.25</v>
      </c>
      <c r="X89">
        <v>36.01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4.000094625283876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13.064706067769897</v>
      </c>
      <c r="AL89">
        <v>0.34030464716006892</v>
      </c>
      <c r="AM89">
        <v>0</v>
      </c>
      <c r="AN89">
        <v>0</v>
      </c>
      <c r="AO89">
        <v>0</v>
      </c>
      <c r="AP89">
        <v>0.77724000000000015</v>
      </c>
      <c r="AQ89">
        <v>0</v>
      </c>
      <c r="AR89">
        <v>4.8231847826086947</v>
      </c>
      <c r="AS89">
        <v>1.7323773416592332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647.94788489352266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90</v>
      </c>
      <c r="L90">
        <v>33.46</v>
      </c>
      <c r="M90">
        <v>0</v>
      </c>
      <c r="N90">
        <v>28.830000000000002</v>
      </c>
      <c r="O90">
        <v>39.549999999999997</v>
      </c>
      <c r="P90">
        <v>59.68</v>
      </c>
      <c r="Q90">
        <v>2.8678501872659172</v>
      </c>
      <c r="R90">
        <v>5.73</v>
      </c>
      <c r="S90">
        <v>3.822209369577791</v>
      </c>
      <c r="T90">
        <v>0</v>
      </c>
      <c r="U90">
        <v>313.09797681528659</v>
      </c>
      <c r="V90">
        <v>1.911941056910569</v>
      </c>
      <c r="W90">
        <v>8.25</v>
      </c>
      <c r="X90">
        <v>36.01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4.000094625283876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13.064706067769897</v>
      </c>
      <c r="AL90">
        <v>0.34030464716006892</v>
      </c>
      <c r="AM90">
        <v>0</v>
      </c>
      <c r="AN90">
        <v>0</v>
      </c>
      <c r="AO90">
        <v>0</v>
      </c>
      <c r="AP90">
        <v>0.77724000000000015</v>
      </c>
      <c r="AQ90">
        <v>0</v>
      </c>
      <c r="AR90">
        <v>4.8231847826086947</v>
      </c>
      <c r="AS90">
        <v>1.7323773416592332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647.94788489352266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</v>
      </c>
      <c r="L91">
        <v>33.46</v>
      </c>
      <c r="M91">
        <v>0</v>
      </c>
      <c r="N91">
        <v>28.830000000000002</v>
      </c>
      <c r="O91">
        <v>39.549999999999997</v>
      </c>
      <c r="P91">
        <v>59.68</v>
      </c>
      <c r="Q91">
        <v>2.8678501872659172</v>
      </c>
      <c r="R91">
        <v>5.73</v>
      </c>
      <c r="S91">
        <v>3.822209369577791</v>
      </c>
      <c r="T91">
        <v>0</v>
      </c>
      <c r="U91">
        <v>313.09797681528659</v>
      </c>
      <c r="V91">
        <v>1.911941056910569</v>
      </c>
      <c r="W91">
        <v>4.7799999999999994</v>
      </c>
      <c r="X91">
        <v>17.209999999999997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4.000094625283876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13.064706067769897</v>
      </c>
      <c r="AL91">
        <v>0.34030464716006892</v>
      </c>
      <c r="AM91">
        <v>0</v>
      </c>
      <c r="AN91">
        <v>0</v>
      </c>
      <c r="AO91">
        <v>0</v>
      </c>
      <c r="AP91">
        <v>0.77724000000000015</v>
      </c>
      <c r="AQ91">
        <v>0</v>
      </c>
      <c r="AR91">
        <v>4.8231847826086947</v>
      </c>
      <c r="AS91">
        <v>1.7323773416592332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625.67788489352267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86.029999999999987</v>
      </c>
      <c r="L92">
        <v>33.46</v>
      </c>
      <c r="M92">
        <v>0</v>
      </c>
      <c r="N92">
        <v>28.830000000000002</v>
      </c>
      <c r="O92">
        <v>39.549999999999997</v>
      </c>
      <c r="P92">
        <v>59.68</v>
      </c>
      <c r="Q92">
        <v>2.8678501872659172</v>
      </c>
      <c r="R92">
        <v>5.73</v>
      </c>
      <c r="S92">
        <v>3.822209369577791</v>
      </c>
      <c r="T92">
        <v>0</v>
      </c>
      <c r="U92">
        <v>313.09797681528659</v>
      </c>
      <c r="V92">
        <v>1.911941056910569</v>
      </c>
      <c r="W92">
        <v>4.7799999999999994</v>
      </c>
      <c r="X92">
        <v>17.209999999999997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4.000094625283876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13.064706067769897</v>
      </c>
      <c r="AL92">
        <v>0.34030464716006892</v>
      </c>
      <c r="AM92">
        <v>0</v>
      </c>
      <c r="AN92">
        <v>0</v>
      </c>
      <c r="AO92">
        <v>0</v>
      </c>
      <c r="AP92">
        <v>0.77724000000000015</v>
      </c>
      <c r="AQ92">
        <v>0</v>
      </c>
      <c r="AR92">
        <v>4.8231847826086947</v>
      </c>
      <c r="AS92">
        <v>1.7323773416592332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621.70788489352265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86.029999999999987</v>
      </c>
      <c r="L93">
        <v>33.46</v>
      </c>
      <c r="M93">
        <v>0</v>
      </c>
      <c r="N93">
        <v>28.830000000000002</v>
      </c>
      <c r="O93">
        <v>45.800000000000004</v>
      </c>
      <c r="P93">
        <v>59.68</v>
      </c>
      <c r="Q93">
        <v>2.8678501872659172</v>
      </c>
      <c r="R93">
        <v>5.73</v>
      </c>
      <c r="S93">
        <v>3.822209369577791</v>
      </c>
      <c r="T93">
        <v>0</v>
      </c>
      <c r="U93">
        <v>313.09797681528659</v>
      </c>
      <c r="V93">
        <v>1.911941056910569</v>
      </c>
      <c r="W93">
        <v>4.7799999999999994</v>
      </c>
      <c r="X93">
        <v>17.209999999999997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4.000094625283876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13.064706067769897</v>
      </c>
      <c r="AL93">
        <v>0.34030464716006892</v>
      </c>
      <c r="AM93">
        <v>0</v>
      </c>
      <c r="AN93">
        <v>0</v>
      </c>
      <c r="AO93">
        <v>0</v>
      </c>
      <c r="AP93">
        <v>0.62230000000000019</v>
      </c>
      <c r="AQ93">
        <v>0</v>
      </c>
      <c r="AR93">
        <v>0.26922463768115945</v>
      </c>
      <c r="AS93">
        <v>1.7323773416592332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623.24898474859515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86.029999999999987</v>
      </c>
      <c r="L94">
        <v>33.46</v>
      </c>
      <c r="M94">
        <v>0</v>
      </c>
      <c r="N94">
        <v>28.830000000000002</v>
      </c>
      <c r="O94">
        <v>48.42</v>
      </c>
      <c r="P94">
        <v>59.68</v>
      </c>
      <c r="Q94">
        <v>3</v>
      </c>
      <c r="R94">
        <v>5.7725909295015718</v>
      </c>
      <c r="S94">
        <v>3.84</v>
      </c>
      <c r="T94">
        <v>0</v>
      </c>
      <c r="U94">
        <v>313.09797681528659</v>
      </c>
      <c r="V94">
        <v>1.9099999999999995</v>
      </c>
      <c r="W94">
        <v>4.7799999999999994</v>
      </c>
      <c r="X94">
        <v>17.209999999999997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4.000094625283876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13.064706067769897</v>
      </c>
      <c r="AL94">
        <v>0.34030464716006892</v>
      </c>
      <c r="AM94">
        <v>0</v>
      </c>
      <c r="AN94">
        <v>0</v>
      </c>
      <c r="AO94">
        <v>0</v>
      </c>
      <c r="AP94">
        <v>0.62230000000000019</v>
      </c>
      <c r="AQ94">
        <v>0</v>
      </c>
      <c r="AR94">
        <v>0.26922463768115945</v>
      </c>
      <c r="AS94">
        <v>1.7323773416592332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626.05957506434231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86.029999999999987</v>
      </c>
      <c r="L95">
        <v>33.46</v>
      </c>
      <c r="M95">
        <v>0</v>
      </c>
      <c r="N95">
        <v>28.830000000000002</v>
      </c>
      <c r="O95">
        <v>48.42</v>
      </c>
      <c r="P95">
        <v>59.68</v>
      </c>
      <c r="Q95">
        <v>3</v>
      </c>
      <c r="R95">
        <v>5.7725909295015718</v>
      </c>
      <c r="S95">
        <v>3.84</v>
      </c>
      <c r="T95">
        <v>0</v>
      </c>
      <c r="U95">
        <v>313.09797681528659</v>
      </c>
      <c r="V95">
        <v>1.9099999999999995</v>
      </c>
      <c r="W95">
        <v>4.7799999999999994</v>
      </c>
      <c r="X95">
        <v>17.209999999999997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4.000094625283876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13.064706067769897</v>
      </c>
      <c r="AL95">
        <v>0.34030464716006892</v>
      </c>
      <c r="AM95">
        <v>0</v>
      </c>
      <c r="AN95">
        <v>0</v>
      </c>
      <c r="AO95">
        <v>0</v>
      </c>
      <c r="AP95">
        <v>0.49784000000000012</v>
      </c>
      <c r="AQ95">
        <v>0</v>
      </c>
      <c r="AR95">
        <v>0.26922463768115945</v>
      </c>
      <c r="AS95">
        <v>1.0465388046387156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625.24927652732185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86.029999999999987</v>
      </c>
      <c r="L96">
        <v>33.46</v>
      </c>
      <c r="M96">
        <v>0</v>
      </c>
      <c r="N96">
        <v>28.830000000000002</v>
      </c>
      <c r="O96">
        <v>48.42</v>
      </c>
      <c r="P96">
        <v>59.68</v>
      </c>
      <c r="Q96">
        <v>3</v>
      </c>
      <c r="R96">
        <v>5.7725909295015718</v>
      </c>
      <c r="S96">
        <v>3.84</v>
      </c>
      <c r="T96">
        <v>0</v>
      </c>
      <c r="U96">
        <v>313.09797681528659</v>
      </c>
      <c r="V96">
        <v>1.9099999999999995</v>
      </c>
      <c r="W96">
        <v>4.78</v>
      </c>
      <c r="X96">
        <v>17.208335428958314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4.000094625283876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13.064706067769897</v>
      </c>
      <c r="AL96">
        <v>0.34030464716006892</v>
      </c>
      <c r="AM96">
        <v>0</v>
      </c>
      <c r="AN96">
        <v>0</v>
      </c>
      <c r="AO96">
        <v>0</v>
      </c>
      <c r="AP96">
        <v>0.49784000000000012</v>
      </c>
      <c r="AQ96">
        <v>0</v>
      </c>
      <c r="AR96">
        <v>0.26922463768115945</v>
      </c>
      <c r="AS96">
        <v>1.0465388046387156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625.24761195628014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86.029999999999987</v>
      </c>
      <c r="L97">
        <v>33.46</v>
      </c>
      <c r="M97">
        <v>0</v>
      </c>
      <c r="N97">
        <v>28.830000000000002</v>
      </c>
      <c r="O97">
        <v>48.42</v>
      </c>
      <c r="P97">
        <v>59.68</v>
      </c>
      <c r="Q97">
        <v>3</v>
      </c>
      <c r="R97">
        <v>5.7725909295015718</v>
      </c>
      <c r="S97">
        <v>3.84</v>
      </c>
      <c r="T97">
        <v>0</v>
      </c>
      <c r="U97">
        <v>263.64209682254193</v>
      </c>
      <c r="V97">
        <v>1.9099999999999995</v>
      </c>
      <c r="W97">
        <v>4.78</v>
      </c>
      <c r="X97">
        <v>17.208335428958314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4.000094625283876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13.064706067769897</v>
      </c>
      <c r="AL97">
        <v>3.3852693631669539</v>
      </c>
      <c r="AM97">
        <v>0</v>
      </c>
      <c r="AN97">
        <v>0</v>
      </c>
      <c r="AO97">
        <v>0</v>
      </c>
      <c r="AP97">
        <v>0.49784000000000012</v>
      </c>
      <c r="AQ97">
        <v>0</v>
      </c>
      <c r="AR97">
        <v>0.26922463768115945</v>
      </c>
      <c r="AS97">
        <v>1.0465388046387156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578.83669667954234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86.029999999999987</v>
      </c>
      <c r="L98">
        <v>33.46</v>
      </c>
      <c r="M98">
        <v>0</v>
      </c>
      <c r="N98">
        <v>28.830000000000002</v>
      </c>
      <c r="O98">
        <v>48.42</v>
      </c>
      <c r="P98">
        <v>59.68</v>
      </c>
      <c r="Q98">
        <v>3</v>
      </c>
      <c r="R98">
        <v>5.7725909295015718</v>
      </c>
      <c r="S98">
        <v>3.84</v>
      </c>
      <c r="T98">
        <v>0</v>
      </c>
      <c r="U98">
        <v>263.64209682254193</v>
      </c>
      <c r="V98">
        <v>1.9099999999999995</v>
      </c>
      <c r="W98">
        <v>4.78</v>
      </c>
      <c r="X98">
        <v>17.208335428958314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4.000094625283876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13.064706067769897</v>
      </c>
      <c r="AL98">
        <v>3.3852693631669539</v>
      </c>
      <c r="AM98">
        <v>0</v>
      </c>
      <c r="AN98">
        <v>0</v>
      </c>
      <c r="AO98">
        <v>0</v>
      </c>
      <c r="AP98">
        <v>0.49784000000000012</v>
      </c>
      <c r="AQ98">
        <v>0</v>
      </c>
      <c r="AR98">
        <v>0.26922463768115945</v>
      </c>
      <c r="AS98">
        <v>1.0465388046387156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578.83669667954234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2.4727410256987592</v>
      </c>
      <c r="L99">
        <f t="shared" si="2"/>
        <v>0.99166490469817381</v>
      </c>
      <c r="M99">
        <f t="shared" si="2"/>
        <v>0</v>
      </c>
      <c r="N99">
        <f t="shared" si="2"/>
        <v>0.69191999999999909</v>
      </c>
      <c r="O99">
        <f t="shared" si="2"/>
        <v>0.7339475000000012</v>
      </c>
      <c r="P99">
        <f t="shared" si="2"/>
        <v>1.4323200000000009</v>
      </c>
      <c r="Q99">
        <f t="shared" si="2"/>
        <v>8.4188300296733923E-2</v>
      </c>
      <c r="R99">
        <f t="shared" si="2"/>
        <v>0.17154562449845251</v>
      </c>
      <c r="S99">
        <f t="shared" si="2"/>
        <v>0.11110264823528182</v>
      </c>
      <c r="T99">
        <f t="shared" si="2"/>
        <v>0</v>
      </c>
      <c r="U99">
        <f t="shared" si="2"/>
        <v>7.473750574182759</v>
      </c>
      <c r="V99">
        <f t="shared" si="2"/>
        <v>5.4167786967428834E-2</v>
      </c>
      <c r="W99">
        <f t="shared" si="2"/>
        <v>0.15862249999999983</v>
      </c>
      <c r="X99">
        <f t="shared" si="2"/>
        <v>0.66767654128446197</v>
      </c>
      <c r="Y99">
        <f t="shared" si="2"/>
        <v>0</v>
      </c>
      <c r="Z99">
        <f t="shared" si="2"/>
        <v>1.0619104999999995E-2</v>
      </c>
      <c r="AA99">
        <f t="shared" si="2"/>
        <v>2.0481985173464601E-2</v>
      </c>
      <c r="AB99">
        <f t="shared" si="2"/>
        <v>2.1806424231057771E-2</v>
      </c>
      <c r="AC99">
        <f t="shared" si="2"/>
        <v>1.8384581435526931E-2</v>
      </c>
      <c r="AD99">
        <f t="shared" si="2"/>
        <v>2.4050727668433001E-2</v>
      </c>
      <c r="AE99">
        <f t="shared" si="2"/>
        <v>8.4001987130961298E-2</v>
      </c>
      <c r="AF99">
        <f t="shared" si="2"/>
        <v>0</v>
      </c>
      <c r="AG99">
        <f t="shared" si="2"/>
        <v>0</v>
      </c>
      <c r="AH99">
        <f t="shared" si="2"/>
        <v>0.15152432486800424</v>
      </c>
      <c r="AI99">
        <f t="shared" si="2"/>
        <v>1.2948507855459543E-2</v>
      </c>
      <c r="AJ99">
        <f t="shared" si="2"/>
        <v>0</v>
      </c>
      <c r="AK99">
        <f t="shared" si="2"/>
        <v>0.31355294562647762</v>
      </c>
      <c r="AL99">
        <f t="shared" si="2"/>
        <v>1.1494170395869188E-2</v>
      </c>
      <c r="AM99">
        <f t="shared" si="2"/>
        <v>5.8245296324081026E-3</v>
      </c>
      <c r="AN99">
        <f t="shared" si="2"/>
        <v>0</v>
      </c>
      <c r="AO99">
        <f t="shared" si="2"/>
        <v>0</v>
      </c>
      <c r="AP99">
        <f t="shared" si="2"/>
        <v>1.1214100000000013E-2</v>
      </c>
      <c r="AQ99">
        <f t="shared" si="2"/>
        <v>0</v>
      </c>
      <c r="AR99">
        <f t="shared" si="2"/>
        <v>4.9716393115942024E-2</v>
      </c>
      <c r="AS99">
        <f t="shared" si="2"/>
        <v>3.6722843443354129E-2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15.815990031439011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4.919999999999999</v>
      </c>
      <c r="L3">
        <v>306.49109037527978</v>
      </c>
      <c r="M3">
        <v>26.98</v>
      </c>
      <c r="N3">
        <v>34.820000000000007</v>
      </c>
      <c r="O3">
        <v>0</v>
      </c>
      <c r="P3">
        <v>36.94</v>
      </c>
      <c r="Q3">
        <v>3.3330245231607631</v>
      </c>
      <c r="R3">
        <v>6.8830893578805572</v>
      </c>
      <c r="S3">
        <v>4.2699999999999996</v>
      </c>
      <c r="T3">
        <v>0</v>
      </c>
      <c r="U3">
        <v>23.099386291179595</v>
      </c>
      <c r="V3">
        <v>2.52</v>
      </c>
      <c r="W3">
        <v>5.61</v>
      </c>
      <c r="X3">
        <v>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4.8323050719152159</v>
      </c>
      <c r="AF3">
        <v>2.6046906693711969</v>
      </c>
      <c r="AG3">
        <v>12.999116000000001</v>
      </c>
      <c r="AH3">
        <v>0</v>
      </c>
      <c r="AI3">
        <v>0</v>
      </c>
      <c r="AJ3">
        <v>0</v>
      </c>
      <c r="AK3">
        <v>15.780608353033886</v>
      </c>
      <c r="AL3">
        <v>0</v>
      </c>
      <c r="AM3">
        <v>0</v>
      </c>
      <c r="AN3">
        <v>0</v>
      </c>
      <c r="AO3">
        <v>0</v>
      </c>
      <c r="AP3">
        <v>1.6904680000000001</v>
      </c>
      <c r="AQ3">
        <v>0</v>
      </c>
      <c r="AR3">
        <v>2.267203804347826</v>
      </c>
      <c r="AS3">
        <v>1.263993458221826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522.30497590439074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4.919999999999999</v>
      </c>
      <c r="L4">
        <v>306.49109037527978</v>
      </c>
      <c r="M4">
        <v>26.98</v>
      </c>
      <c r="N4">
        <v>34.820000000000007</v>
      </c>
      <c r="O4">
        <v>0</v>
      </c>
      <c r="P4">
        <v>36.94</v>
      </c>
      <c r="Q4">
        <v>3.3330245231607631</v>
      </c>
      <c r="R4">
        <v>6.8830893578805572</v>
      </c>
      <c r="S4">
        <v>4.2699999999999996</v>
      </c>
      <c r="T4">
        <v>0</v>
      </c>
      <c r="U4">
        <v>23.429999999999996</v>
      </c>
      <c r="V4">
        <v>1.88</v>
      </c>
      <c r="W4">
        <v>5.61</v>
      </c>
      <c r="X4">
        <v>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4.8323050719152159</v>
      </c>
      <c r="AF4">
        <v>2.6046906693711969</v>
      </c>
      <c r="AG4">
        <v>12.999116000000001</v>
      </c>
      <c r="AH4">
        <v>0</v>
      </c>
      <c r="AI4">
        <v>0</v>
      </c>
      <c r="AJ4">
        <v>0</v>
      </c>
      <c r="AK4">
        <v>15.780608353033886</v>
      </c>
      <c r="AL4">
        <v>0</v>
      </c>
      <c r="AM4">
        <v>0</v>
      </c>
      <c r="AN4">
        <v>0</v>
      </c>
      <c r="AO4">
        <v>0</v>
      </c>
      <c r="AP4">
        <v>1.6904680000000001</v>
      </c>
      <c r="AQ4">
        <v>0</v>
      </c>
      <c r="AR4">
        <v>0.80993478260869567</v>
      </c>
      <c r="AS4">
        <v>1.263993458221826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520.53832059147214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4.919999999999999</v>
      </c>
      <c r="L5">
        <v>306.49109037527978</v>
      </c>
      <c r="M5">
        <v>26.98</v>
      </c>
      <c r="N5">
        <v>34.820000000000007</v>
      </c>
      <c r="O5">
        <v>0</v>
      </c>
      <c r="P5">
        <v>36.94</v>
      </c>
      <c r="Q5">
        <v>3.3330245231607631</v>
      </c>
      <c r="R5">
        <v>6.8830893578805572</v>
      </c>
      <c r="S5">
        <v>4.2699999999999996</v>
      </c>
      <c r="T5">
        <v>0</v>
      </c>
      <c r="U5">
        <v>23.56</v>
      </c>
      <c r="V5">
        <v>1.8800000000000001</v>
      </c>
      <c r="W5">
        <v>5.61</v>
      </c>
      <c r="X5">
        <v>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4.8323050719152159</v>
      </c>
      <c r="AF5">
        <v>2.6046906693711969</v>
      </c>
      <c r="AG5">
        <v>12.999116000000001</v>
      </c>
      <c r="AH5">
        <v>0</v>
      </c>
      <c r="AI5">
        <v>0</v>
      </c>
      <c r="AJ5">
        <v>0</v>
      </c>
      <c r="AK5">
        <v>15.780608353033886</v>
      </c>
      <c r="AL5">
        <v>0</v>
      </c>
      <c r="AM5">
        <v>0</v>
      </c>
      <c r="AN5">
        <v>0</v>
      </c>
      <c r="AO5">
        <v>0</v>
      </c>
      <c r="AP5">
        <v>1.6904680000000001</v>
      </c>
      <c r="AQ5">
        <v>0</v>
      </c>
      <c r="AR5">
        <v>0.64733423913043486</v>
      </c>
      <c r="AS5">
        <v>1.263993458221826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520.50572004799392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4.919999999999999</v>
      </c>
      <c r="L6">
        <v>306.49109037527978</v>
      </c>
      <c r="M6">
        <v>26.98</v>
      </c>
      <c r="N6">
        <v>34.820000000000007</v>
      </c>
      <c r="O6">
        <v>0</v>
      </c>
      <c r="P6">
        <v>36.94</v>
      </c>
      <c r="Q6">
        <v>3.3330245231607631</v>
      </c>
      <c r="R6">
        <v>6.8830893578805572</v>
      </c>
      <c r="S6">
        <v>4.2699999999999996</v>
      </c>
      <c r="T6">
        <v>0</v>
      </c>
      <c r="U6">
        <v>23.89</v>
      </c>
      <c r="V6">
        <v>1.8800000000000001</v>
      </c>
      <c r="W6">
        <v>5.61</v>
      </c>
      <c r="X6">
        <v>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4.8323050719152159</v>
      </c>
      <c r="AF6">
        <v>2.6046906693711969</v>
      </c>
      <c r="AG6">
        <v>12.999116000000001</v>
      </c>
      <c r="AH6">
        <v>0</v>
      </c>
      <c r="AI6">
        <v>0</v>
      </c>
      <c r="AJ6">
        <v>0</v>
      </c>
      <c r="AK6">
        <v>15.780608353033886</v>
      </c>
      <c r="AL6">
        <v>0</v>
      </c>
      <c r="AM6">
        <v>0</v>
      </c>
      <c r="AN6">
        <v>0</v>
      </c>
      <c r="AO6">
        <v>0</v>
      </c>
      <c r="AP6">
        <v>1.6904680000000001</v>
      </c>
      <c r="AQ6">
        <v>0</v>
      </c>
      <c r="AR6">
        <v>0.64733423913043486</v>
      </c>
      <c r="AS6">
        <v>1.263993458221826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520.83572004799385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4.919999999999999</v>
      </c>
      <c r="L7">
        <v>306.49109037527978</v>
      </c>
      <c r="M7">
        <v>26.98</v>
      </c>
      <c r="N7">
        <v>34.820000000000007</v>
      </c>
      <c r="O7">
        <v>0</v>
      </c>
      <c r="P7">
        <v>36.94</v>
      </c>
      <c r="Q7">
        <v>3.3330245231607631</v>
      </c>
      <c r="R7">
        <v>6.8830893578805572</v>
      </c>
      <c r="S7">
        <v>4.2699999999999996</v>
      </c>
      <c r="T7">
        <v>0</v>
      </c>
      <c r="U7">
        <v>23.89</v>
      </c>
      <c r="V7">
        <v>1.8800000000000001</v>
      </c>
      <c r="W7">
        <v>5.61</v>
      </c>
      <c r="X7">
        <v>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4.8323050719152159</v>
      </c>
      <c r="AF7">
        <v>2.6046906693711969</v>
      </c>
      <c r="AG7">
        <v>12.999116000000001</v>
      </c>
      <c r="AH7">
        <v>0</v>
      </c>
      <c r="AI7">
        <v>0</v>
      </c>
      <c r="AJ7">
        <v>0</v>
      </c>
      <c r="AK7">
        <v>15.780608353033886</v>
      </c>
      <c r="AL7">
        <v>0</v>
      </c>
      <c r="AM7">
        <v>0</v>
      </c>
      <c r="AN7">
        <v>0</v>
      </c>
      <c r="AO7">
        <v>0</v>
      </c>
      <c r="AP7">
        <v>1.6904680000000001</v>
      </c>
      <c r="AQ7">
        <v>0</v>
      </c>
      <c r="AR7">
        <v>0.64733423913043486</v>
      </c>
      <c r="AS7">
        <v>1.263993458221826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520.83572004799385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4.919999999999999</v>
      </c>
      <c r="L8">
        <v>306.49109037527978</v>
      </c>
      <c r="M8">
        <v>26.98</v>
      </c>
      <c r="N8">
        <v>34.820000000000007</v>
      </c>
      <c r="O8">
        <v>0</v>
      </c>
      <c r="P8">
        <v>36.94</v>
      </c>
      <c r="Q8">
        <v>3.3330245231607631</v>
      </c>
      <c r="R8">
        <v>6.8830893578805572</v>
      </c>
      <c r="S8">
        <v>4.2699999999999996</v>
      </c>
      <c r="T8">
        <v>0</v>
      </c>
      <c r="U8">
        <v>23.89</v>
      </c>
      <c r="V8">
        <v>1.8800000000000001</v>
      </c>
      <c r="W8">
        <v>5.61</v>
      </c>
      <c r="X8">
        <v>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4.8323050719152159</v>
      </c>
      <c r="AF8">
        <v>2.6046906693711969</v>
      </c>
      <c r="AG8">
        <v>12.999116000000001</v>
      </c>
      <c r="AH8">
        <v>0</v>
      </c>
      <c r="AI8">
        <v>0</v>
      </c>
      <c r="AJ8">
        <v>0</v>
      </c>
      <c r="AK8">
        <v>15.780608353033886</v>
      </c>
      <c r="AL8">
        <v>0</v>
      </c>
      <c r="AM8">
        <v>0</v>
      </c>
      <c r="AN8">
        <v>0</v>
      </c>
      <c r="AO8">
        <v>0</v>
      </c>
      <c r="AP8">
        <v>1.6904680000000001</v>
      </c>
      <c r="AQ8">
        <v>0</v>
      </c>
      <c r="AR8">
        <v>0.64733423913043486</v>
      </c>
      <c r="AS8">
        <v>1.263993458221826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520.83572004799385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4.919999999999999</v>
      </c>
      <c r="L9">
        <v>306.49109037527978</v>
      </c>
      <c r="M9">
        <v>26.98</v>
      </c>
      <c r="N9">
        <v>34.820000000000007</v>
      </c>
      <c r="O9">
        <v>0</v>
      </c>
      <c r="P9">
        <v>36.94</v>
      </c>
      <c r="Q9">
        <v>3.3330245231607631</v>
      </c>
      <c r="R9">
        <v>6.8830893578805572</v>
      </c>
      <c r="S9">
        <v>4.2699999999999996</v>
      </c>
      <c r="T9">
        <v>0</v>
      </c>
      <c r="U9">
        <v>23.89</v>
      </c>
      <c r="V9">
        <v>1.8800000000000001</v>
      </c>
      <c r="W9">
        <v>5.61</v>
      </c>
      <c r="X9">
        <v>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4.8323050719152159</v>
      </c>
      <c r="AF9">
        <v>2.6046906693711969</v>
      </c>
      <c r="AG9">
        <v>12.999116000000001</v>
      </c>
      <c r="AH9">
        <v>0</v>
      </c>
      <c r="AI9">
        <v>0</v>
      </c>
      <c r="AJ9">
        <v>0</v>
      </c>
      <c r="AK9">
        <v>15.780608353033886</v>
      </c>
      <c r="AL9">
        <v>0</v>
      </c>
      <c r="AM9">
        <v>0</v>
      </c>
      <c r="AN9">
        <v>0</v>
      </c>
      <c r="AO9">
        <v>0</v>
      </c>
      <c r="AP9">
        <v>1.6904680000000001</v>
      </c>
      <c r="AQ9">
        <v>0</v>
      </c>
      <c r="AR9">
        <v>0.64733423913043486</v>
      </c>
      <c r="AS9">
        <v>1.263993458221826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520.83572004799385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4.919999999999999</v>
      </c>
      <c r="L10">
        <v>306.49109037527978</v>
      </c>
      <c r="M10">
        <v>26.98</v>
      </c>
      <c r="N10">
        <v>34.820000000000007</v>
      </c>
      <c r="O10">
        <v>0</v>
      </c>
      <c r="P10">
        <v>36.94</v>
      </c>
      <c r="Q10">
        <v>3.3330245231607631</v>
      </c>
      <c r="R10">
        <v>6.8830893578805572</v>
      </c>
      <c r="S10">
        <v>4.2699999999999996</v>
      </c>
      <c r="T10">
        <v>0</v>
      </c>
      <c r="U10">
        <v>23.89</v>
      </c>
      <c r="V10">
        <v>1.8800000000000001</v>
      </c>
      <c r="W10">
        <v>5.61</v>
      </c>
      <c r="X10">
        <v>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4.8323050719152159</v>
      </c>
      <c r="AF10">
        <v>2.6046906693711969</v>
      </c>
      <c r="AG10">
        <v>12.999116000000001</v>
      </c>
      <c r="AH10">
        <v>0</v>
      </c>
      <c r="AI10">
        <v>0</v>
      </c>
      <c r="AJ10">
        <v>0</v>
      </c>
      <c r="AK10">
        <v>15.780608353033886</v>
      </c>
      <c r="AL10">
        <v>0</v>
      </c>
      <c r="AM10">
        <v>0</v>
      </c>
      <c r="AN10">
        <v>0</v>
      </c>
      <c r="AO10">
        <v>0</v>
      </c>
      <c r="AP10">
        <v>1.6904680000000001</v>
      </c>
      <c r="AQ10">
        <v>0</v>
      </c>
      <c r="AR10">
        <v>0.64733423913043486</v>
      </c>
      <c r="AS10">
        <v>1.263993458221826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520.83572004799385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4.919999999999999</v>
      </c>
      <c r="L11">
        <v>306.49109037527978</v>
      </c>
      <c r="M11">
        <v>26.98</v>
      </c>
      <c r="N11">
        <v>34.820000000000007</v>
      </c>
      <c r="O11">
        <v>0</v>
      </c>
      <c r="P11">
        <v>36.94</v>
      </c>
      <c r="Q11">
        <v>3.3330245231607631</v>
      </c>
      <c r="R11">
        <v>6.8830893578805572</v>
      </c>
      <c r="S11">
        <v>4.2699999999999996</v>
      </c>
      <c r="T11">
        <v>0</v>
      </c>
      <c r="U11">
        <v>20.660526369426751</v>
      </c>
      <c r="V11">
        <v>1.8800000000000001</v>
      </c>
      <c r="W11">
        <v>5.61</v>
      </c>
      <c r="X11">
        <v>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4.8323050719152159</v>
      </c>
      <c r="AF11">
        <v>2.6046906693711969</v>
      </c>
      <c r="AG11">
        <v>12.999116000000001</v>
      </c>
      <c r="AH11">
        <v>0</v>
      </c>
      <c r="AI11">
        <v>0</v>
      </c>
      <c r="AJ11">
        <v>0</v>
      </c>
      <c r="AK11">
        <v>15.780608353033886</v>
      </c>
      <c r="AL11">
        <v>0</v>
      </c>
      <c r="AM11">
        <v>0</v>
      </c>
      <c r="AN11">
        <v>0</v>
      </c>
      <c r="AO11">
        <v>0</v>
      </c>
      <c r="AP11">
        <v>1.6904680000000001</v>
      </c>
      <c r="AQ11">
        <v>0</v>
      </c>
      <c r="AR11">
        <v>0.64733423913043486</v>
      </c>
      <c r="AS11">
        <v>1.263993458221826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517.60624641742061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4.919999999999999</v>
      </c>
      <c r="L12">
        <v>306.49109037527978</v>
      </c>
      <c r="M12">
        <v>26.98</v>
      </c>
      <c r="N12">
        <v>34.820000000000007</v>
      </c>
      <c r="O12">
        <v>0</v>
      </c>
      <c r="P12">
        <v>36.94</v>
      </c>
      <c r="Q12">
        <v>3.3330245231607631</v>
      </c>
      <c r="R12">
        <v>6.8830893578805572</v>
      </c>
      <c r="S12">
        <v>4.2699999999999996</v>
      </c>
      <c r="T12">
        <v>0</v>
      </c>
      <c r="U12">
        <v>20.660526369426751</v>
      </c>
      <c r="V12">
        <v>1.8800000000000001</v>
      </c>
      <c r="W12">
        <v>5.61</v>
      </c>
      <c r="X12">
        <v>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4.8323050719152159</v>
      </c>
      <c r="AF12">
        <v>2.6046906693711969</v>
      </c>
      <c r="AG12">
        <v>12.999116000000001</v>
      </c>
      <c r="AH12">
        <v>0</v>
      </c>
      <c r="AI12">
        <v>0</v>
      </c>
      <c r="AJ12">
        <v>0</v>
      </c>
      <c r="AK12">
        <v>15.780608353033886</v>
      </c>
      <c r="AL12">
        <v>0</v>
      </c>
      <c r="AM12">
        <v>0</v>
      </c>
      <c r="AN12">
        <v>0</v>
      </c>
      <c r="AO12">
        <v>0</v>
      </c>
      <c r="AP12">
        <v>1.6904680000000001</v>
      </c>
      <c r="AQ12">
        <v>0</v>
      </c>
      <c r="AR12">
        <v>0.64733423913043486</v>
      </c>
      <c r="AS12">
        <v>1.263993458221826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517.60624641742061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4.919999999999999</v>
      </c>
      <c r="L13">
        <v>306.49109037527978</v>
      </c>
      <c r="M13">
        <v>26.98</v>
      </c>
      <c r="N13">
        <v>34.820000000000007</v>
      </c>
      <c r="O13">
        <v>0</v>
      </c>
      <c r="P13">
        <v>36.94</v>
      </c>
      <c r="Q13">
        <v>3.3330245231607631</v>
      </c>
      <c r="R13">
        <v>6.8830893578805572</v>
      </c>
      <c r="S13">
        <v>4.2699999999999996</v>
      </c>
      <c r="T13">
        <v>0</v>
      </c>
      <c r="U13">
        <v>20.660526369426751</v>
      </c>
      <c r="V13">
        <v>1.8800000000000001</v>
      </c>
      <c r="W13">
        <v>5.61</v>
      </c>
      <c r="X13">
        <v>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4.8323050719152159</v>
      </c>
      <c r="AF13">
        <v>2.6046906693711969</v>
      </c>
      <c r="AG13">
        <v>12.999116000000001</v>
      </c>
      <c r="AH13">
        <v>0</v>
      </c>
      <c r="AI13">
        <v>0</v>
      </c>
      <c r="AJ13">
        <v>0</v>
      </c>
      <c r="AK13">
        <v>15.780608353033886</v>
      </c>
      <c r="AL13">
        <v>0</v>
      </c>
      <c r="AM13">
        <v>0</v>
      </c>
      <c r="AN13">
        <v>0</v>
      </c>
      <c r="AO13">
        <v>0</v>
      </c>
      <c r="AP13">
        <v>0.15033200000000002</v>
      </c>
      <c r="AQ13">
        <v>0</v>
      </c>
      <c r="AR13">
        <v>0.64733423913043486</v>
      </c>
      <c r="AS13">
        <v>1.263993458221826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516.06611041742065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4.919999999999999</v>
      </c>
      <c r="L14">
        <v>306.49109037527978</v>
      </c>
      <c r="M14">
        <v>26.98</v>
      </c>
      <c r="N14">
        <v>34.820000000000007</v>
      </c>
      <c r="O14">
        <v>0</v>
      </c>
      <c r="P14">
        <v>36.94</v>
      </c>
      <c r="Q14">
        <v>3.3330245231607631</v>
      </c>
      <c r="R14">
        <v>6.8830893578805572</v>
      </c>
      <c r="S14">
        <v>4.2699999999999996</v>
      </c>
      <c r="T14">
        <v>0</v>
      </c>
      <c r="U14">
        <v>20.660526369426751</v>
      </c>
      <c r="V14">
        <v>1.8800000000000001</v>
      </c>
      <c r="W14">
        <v>5.61</v>
      </c>
      <c r="X14">
        <v>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4.8323050719152159</v>
      </c>
      <c r="AF14">
        <v>2.6046906693711969</v>
      </c>
      <c r="AG14">
        <v>12.999116000000001</v>
      </c>
      <c r="AH14">
        <v>0</v>
      </c>
      <c r="AI14">
        <v>0</v>
      </c>
      <c r="AJ14">
        <v>0</v>
      </c>
      <c r="AK14">
        <v>15.780608353033886</v>
      </c>
      <c r="AL14">
        <v>0</v>
      </c>
      <c r="AM14">
        <v>0</v>
      </c>
      <c r="AN14">
        <v>0</v>
      </c>
      <c r="AO14">
        <v>0</v>
      </c>
      <c r="AP14">
        <v>0.15033200000000002</v>
      </c>
      <c r="AQ14">
        <v>0</v>
      </c>
      <c r="AR14">
        <v>0.64733423913043486</v>
      </c>
      <c r="AS14">
        <v>1.263993458221826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516.06611041742065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4.919999999999999</v>
      </c>
      <c r="L15">
        <v>306.49109037527978</v>
      </c>
      <c r="M15">
        <v>26.98</v>
      </c>
      <c r="N15">
        <v>34.820000000000007</v>
      </c>
      <c r="O15">
        <v>0</v>
      </c>
      <c r="P15">
        <v>36.94</v>
      </c>
      <c r="Q15">
        <v>3.3330245231607631</v>
      </c>
      <c r="R15">
        <v>6.8830893578805572</v>
      </c>
      <c r="S15">
        <v>4.2699999999999996</v>
      </c>
      <c r="T15">
        <v>0</v>
      </c>
      <c r="U15">
        <v>20.660526369426751</v>
      </c>
      <c r="V15">
        <v>1.8800000000000001</v>
      </c>
      <c r="W15">
        <v>5.61</v>
      </c>
      <c r="X15">
        <v>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4.8323050719152159</v>
      </c>
      <c r="AF15">
        <v>2.6046906693711969</v>
      </c>
      <c r="AG15">
        <v>12.999116000000001</v>
      </c>
      <c r="AH15">
        <v>0</v>
      </c>
      <c r="AI15">
        <v>0</v>
      </c>
      <c r="AJ15">
        <v>0</v>
      </c>
      <c r="AK15">
        <v>15.780608353033886</v>
      </c>
      <c r="AL15">
        <v>0</v>
      </c>
      <c r="AM15">
        <v>0</v>
      </c>
      <c r="AN15">
        <v>0</v>
      </c>
      <c r="AO15">
        <v>0</v>
      </c>
      <c r="AP15">
        <v>0.15033200000000002</v>
      </c>
      <c r="AQ15">
        <v>0</v>
      </c>
      <c r="AR15">
        <v>0.64733423913043486</v>
      </c>
      <c r="AS15">
        <v>1.263993458221826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516.06611041742065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4.919999999999999</v>
      </c>
      <c r="L16">
        <v>306.49109037527978</v>
      </c>
      <c r="M16">
        <v>26.98</v>
      </c>
      <c r="N16">
        <v>34.820000000000007</v>
      </c>
      <c r="O16">
        <v>0</v>
      </c>
      <c r="P16">
        <v>36.94</v>
      </c>
      <c r="Q16">
        <v>3.3330245231607631</v>
      </c>
      <c r="R16">
        <v>6.8830893578805572</v>
      </c>
      <c r="S16">
        <v>4.2699999999999996</v>
      </c>
      <c r="T16">
        <v>0</v>
      </c>
      <c r="U16">
        <v>20.660526369426751</v>
      </c>
      <c r="V16">
        <v>1.8800000000000001</v>
      </c>
      <c r="W16">
        <v>5.61</v>
      </c>
      <c r="X16">
        <v>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4.8323050719152159</v>
      </c>
      <c r="AF16">
        <v>2.6046906693711969</v>
      </c>
      <c r="AG16">
        <v>12.999116000000001</v>
      </c>
      <c r="AH16">
        <v>0</v>
      </c>
      <c r="AI16">
        <v>0</v>
      </c>
      <c r="AJ16">
        <v>0</v>
      </c>
      <c r="AK16">
        <v>15.780608353033886</v>
      </c>
      <c r="AL16">
        <v>0</v>
      </c>
      <c r="AM16">
        <v>0</v>
      </c>
      <c r="AN16">
        <v>0</v>
      </c>
      <c r="AO16">
        <v>0</v>
      </c>
      <c r="AP16">
        <v>0.15033200000000002</v>
      </c>
      <c r="AQ16">
        <v>0</v>
      </c>
      <c r="AR16">
        <v>0.64733423913043486</v>
      </c>
      <c r="AS16">
        <v>1.263993458221826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516.06611041742065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4.919999999999999</v>
      </c>
      <c r="L17">
        <v>306.49109037527978</v>
      </c>
      <c r="M17">
        <v>26.98</v>
      </c>
      <c r="N17">
        <v>34.820000000000007</v>
      </c>
      <c r="O17">
        <v>0</v>
      </c>
      <c r="P17">
        <v>36.94</v>
      </c>
      <c r="Q17">
        <v>3.3330245231607631</v>
      </c>
      <c r="R17">
        <v>6.8830893578805572</v>
      </c>
      <c r="S17">
        <v>4.2699999999999996</v>
      </c>
      <c r="T17">
        <v>0</v>
      </c>
      <c r="U17">
        <v>20.660526369426751</v>
      </c>
      <c r="V17">
        <v>1.8800000000000001</v>
      </c>
      <c r="W17">
        <v>5.61</v>
      </c>
      <c r="X17">
        <v>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4.8323050719152159</v>
      </c>
      <c r="AF17">
        <v>2.6046906693711969</v>
      </c>
      <c r="AG17">
        <v>12.999116000000001</v>
      </c>
      <c r="AH17">
        <v>0</v>
      </c>
      <c r="AI17">
        <v>0</v>
      </c>
      <c r="AJ17">
        <v>0</v>
      </c>
      <c r="AK17">
        <v>15.780608353033886</v>
      </c>
      <c r="AL17">
        <v>0</v>
      </c>
      <c r="AM17">
        <v>0</v>
      </c>
      <c r="AN17">
        <v>0</v>
      </c>
      <c r="AO17">
        <v>0</v>
      </c>
      <c r="AP17">
        <v>0.15033200000000002</v>
      </c>
      <c r="AQ17">
        <v>0</v>
      </c>
      <c r="AR17">
        <v>0.80993478260869567</v>
      </c>
      <c r="AS17">
        <v>1.263993458221826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516.22871096089887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4.919999999999999</v>
      </c>
      <c r="L18">
        <v>306.49109037527978</v>
      </c>
      <c r="M18">
        <v>26.98</v>
      </c>
      <c r="N18">
        <v>34.820000000000007</v>
      </c>
      <c r="O18">
        <v>0</v>
      </c>
      <c r="P18">
        <v>36.94</v>
      </c>
      <c r="Q18">
        <v>3.3330245231607631</v>
      </c>
      <c r="R18">
        <v>6.8830893578805572</v>
      </c>
      <c r="S18">
        <v>4.2699999999999996</v>
      </c>
      <c r="T18">
        <v>0</v>
      </c>
      <c r="U18">
        <v>20.660526369426751</v>
      </c>
      <c r="V18">
        <v>1.8800000000000001</v>
      </c>
      <c r="W18">
        <v>5.61</v>
      </c>
      <c r="X18">
        <v>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4.8323050719152159</v>
      </c>
      <c r="AF18">
        <v>2.6046906693711969</v>
      </c>
      <c r="AG18">
        <v>12.999116000000001</v>
      </c>
      <c r="AH18">
        <v>0</v>
      </c>
      <c r="AI18">
        <v>0</v>
      </c>
      <c r="AJ18">
        <v>0</v>
      </c>
      <c r="AK18">
        <v>15.780608353033886</v>
      </c>
      <c r="AL18">
        <v>0</v>
      </c>
      <c r="AM18">
        <v>0</v>
      </c>
      <c r="AN18">
        <v>0</v>
      </c>
      <c r="AO18">
        <v>0</v>
      </c>
      <c r="AP18">
        <v>0.15033200000000002</v>
      </c>
      <c r="AQ18">
        <v>0</v>
      </c>
      <c r="AR18">
        <v>0.80993478260869567</v>
      </c>
      <c r="AS18">
        <v>1.263993458221826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516.22871096089887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4.919999999999999</v>
      </c>
      <c r="L19">
        <v>306.49109037527978</v>
      </c>
      <c r="M19">
        <v>26.98</v>
      </c>
      <c r="N19">
        <v>34.820000000000007</v>
      </c>
      <c r="O19">
        <v>0</v>
      </c>
      <c r="P19">
        <v>36.94</v>
      </c>
      <c r="Q19">
        <v>3.3330245231607631</v>
      </c>
      <c r="R19">
        <v>6.8830893578805572</v>
      </c>
      <c r="S19">
        <v>4.2699999999999996</v>
      </c>
      <c r="T19">
        <v>0</v>
      </c>
      <c r="U19">
        <v>20.660526369426751</v>
      </c>
      <c r="V19">
        <v>1.8800000000000001</v>
      </c>
      <c r="W19">
        <v>5.61</v>
      </c>
      <c r="X19">
        <v>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4.8323050719152159</v>
      </c>
      <c r="AF19">
        <v>2.6046906693711969</v>
      </c>
      <c r="AG19">
        <v>12.999116000000001</v>
      </c>
      <c r="AH19">
        <v>5.5530876451953546</v>
      </c>
      <c r="AI19">
        <v>0</v>
      </c>
      <c r="AJ19">
        <v>0</v>
      </c>
      <c r="AK19">
        <v>15.780608353033886</v>
      </c>
      <c r="AL19">
        <v>0</v>
      </c>
      <c r="AM19">
        <v>0</v>
      </c>
      <c r="AN19">
        <v>0</v>
      </c>
      <c r="AO19">
        <v>0</v>
      </c>
      <c r="AP19">
        <v>0.15033200000000002</v>
      </c>
      <c r="AQ19">
        <v>0</v>
      </c>
      <c r="AR19">
        <v>0.80993478260869567</v>
      </c>
      <c r="AS19">
        <v>1.263993458221826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521.7817986060943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4.919999999999999</v>
      </c>
      <c r="L20">
        <v>306.49109037527978</v>
      </c>
      <c r="M20">
        <v>26.98</v>
      </c>
      <c r="N20">
        <v>34.820000000000007</v>
      </c>
      <c r="O20">
        <v>0</v>
      </c>
      <c r="P20">
        <v>36.94</v>
      </c>
      <c r="Q20">
        <v>3.3330245231607631</v>
      </c>
      <c r="R20">
        <v>6.8830893578805572</v>
      </c>
      <c r="S20">
        <v>4.2699999999999996</v>
      </c>
      <c r="T20">
        <v>0</v>
      </c>
      <c r="U20">
        <v>20.660526369426751</v>
      </c>
      <c r="V20">
        <v>1.8800000000000001</v>
      </c>
      <c r="W20">
        <v>5.61</v>
      </c>
      <c r="X20">
        <v>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4.8323050719152159</v>
      </c>
      <c r="AF20">
        <v>2.6046906693711969</v>
      </c>
      <c r="AG20">
        <v>12.999116000000001</v>
      </c>
      <c r="AH20">
        <v>5.5530876451953546</v>
      </c>
      <c r="AI20">
        <v>0</v>
      </c>
      <c r="AJ20">
        <v>0</v>
      </c>
      <c r="AK20">
        <v>15.780608353033886</v>
      </c>
      <c r="AL20">
        <v>0</v>
      </c>
      <c r="AM20">
        <v>0</v>
      </c>
      <c r="AN20">
        <v>0</v>
      </c>
      <c r="AO20">
        <v>0</v>
      </c>
      <c r="AP20">
        <v>0.15033200000000002</v>
      </c>
      <c r="AQ20">
        <v>0</v>
      </c>
      <c r="AR20">
        <v>0.80993478260869567</v>
      </c>
      <c r="AS20">
        <v>1.263993458221826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521.7817986060943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4.919999999999999</v>
      </c>
      <c r="L21">
        <v>306.49109037527978</v>
      </c>
      <c r="M21">
        <v>26.98</v>
      </c>
      <c r="N21">
        <v>34.820000000000007</v>
      </c>
      <c r="O21">
        <v>0</v>
      </c>
      <c r="P21">
        <v>36.94</v>
      </c>
      <c r="Q21">
        <v>3.3330245231607631</v>
      </c>
      <c r="R21">
        <v>6.8830893578805572</v>
      </c>
      <c r="S21">
        <v>4.2699999999999996</v>
      </c>
      <c r="T21">
        <v>0</v>
      </c>
      <c r="U21">
        <v>20.660526369426751</v>
      </c>
      <c r="V21">
        <v>1.8800000000000001</v>
      </c>
      <c r="W21">
        <v>5.61</v>
      </c>
      <c r="X21">
        <v>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4.8323050719152159</v>
      </c>
      <c r="AF21">
        <v>2.6046906693711969</v>
      </c>
      <c r="AG21">
        <v>12.999116000000001</v>
      </c>
      <c r="AH21">
        <v>5.5530876451953546</v>
      </c>
      <c r="AI21">
        <v>0</v>
      </c>
      <c r="AJ21">
        <v>0</v>
      </c>
      <c r="AK21">
        <v>15.780608353033886</v>
      </c>
      <c r="AL21">
        <v>0</v>
      </c>
      <c r="AM21">
        <v>0</v>
      </c>
      <c r="AN21">
        <v>0</v>
      </c>
      <c r="AO21">
        <v>0</v>
      </c>
      <c r="AP21">
        <v>0.15033200000000002</v>
      </c>
      <c r="AQ21">
        <v>0</v>
      </c>
      <c r="AR21">
        <v>0.80993478260869567</v>
      </c>
      <c r="AS21">
        <v>1.263993458221826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521.7817986060943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4.919999999999999</v>
      </c>
      <c r="L22">
        <v>306.49109037527978</v>
      </c>
      <c r="M22">
        <v>26.98</v>
      </c>
      <c r="N22">
        <v>34.820000000000007</v>
      </c>
      <c r="O22">
        <v>0</v>
      </c>
      <c r="P22">
        <v>36.94</v>
      </c>
      <c r="Q22">
        <v>3.3330245231607631</v>
      </c>
      <c r="R22">
        <v>6.8830893578805572</v>
      </c>
      <c r="S22">
        <v>4.2699999999999996</v>
      </c>
      <c r="T22">
        <v>0</v>
      </c>
      <c r="U22">
        <v>20.660526369426751</v>
      </c>
      <c r="V22">
        <v>1.8800000000000001</v>
      </c>
      <c r="W22">
        <v>5.61</v>
      </c>
      <c r="X22">
        <v>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4.8323050719152159</v>
      </c>
      <c r="AF22">
        <v>2.6046906693711969</v>
      </c>
      <c r="AG22">
        <v>12.999116000000001</v>
      </c>
      <c r="AH22">
        <v>5.5530876451953546</v>
      </c>
      <c r="AI22">
        <v>0</v>
      </c>
      <c r="AJ22">
        <v>0</v>
      </c>
      <c r="AK22">
        <v>15.780608353033886</v>
      </c>
      <c r="AL22">
        <v>0</v>
      </c>
      <c r="AM22">
        <v>0</v>
      </c>
      <c r="AN22">
        <v>0</v>
      </c>
      <c r="AO22">
        <v>0</v>
      </c>
      <c r="AP22">
        <v>0.15033200000000002</v>
      </c>
      <c r="AQ22">
        <v>0</v>
      </c>
      <c r="AR22">
        <v>0.80993478260869567</v>
      </c>
      <c r="AS22">
        <v>1.263993458221826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521.7817986060943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4.919999999999999</v>
      </c>
      <c r="L23">
        <v>306.49109037527978</v>
      </c>
      <c r="M23">
        <v>26.98</v>
      </c>
      <c r="N23">
        <v>34.820000000000007</v>
      </c>
      <c r="O23">
        <v>0</v>
      </c>
      <c r="P23">
        <v>36.94</v>
      </c>
      <c r="Q23">
        <v>3.48</v>
      </c>
      <c r="R23">
        <v>6.8830893578805572</v>
      </c>
      <c r="S23">
        <v>4.2699999999999996</v>
      </c>
      <c r="T23">
        <v>0</v>
      </c>
      <c r="U23">
        <v>20.660526369426751</v>
      </c>
      <c r="V23">
        <v>1.8800000000000001</v>
      </c>
      <c r="W23">
        <v>5.61</v>
      </c>
      <c r="X23">
        <v>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4.8323050719152159</v>
      </c>
      <c r="AF23">
        <v>2.6046906693711969</v>
      </c>
      <c r="AG23">
        <v>12.999116000000001</v>
      </c>
      <c r="AH23">
        <v>5.5530876451953546</v>
      </c>
      <c r="AI23">
        <v>0</v>
      </c>
      <c r="AJ23">
        <v>0</v>
      </c>
      <c r="AK23">
        <v>15.780608353033886</v>
      </c>
      <c r="AL23">
        <v>0</v>
      </c>
      <c r="AM23">
        <v>0</v>
      </c>
      <c r="AN23">
        <v>0</v>
      </c>
      <c r="AO23">
        <v>0</v>
      </c>
      <c r="AP23">
        <v>0.15033200000000002</v>
      </c>
      <c r="AQ23">
        <v>0</v>
      </c>
      <c r="AR23">
        <v>0.80993478260869567</v>
      </c>
      <c r="AS23">
        <v>1.263993458221826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521.9287740829335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4.919999999999999</v>
      </c>
      <c r="L24">
        <v>306.49109037527978</v>
      </c>
      <c r="M24">
        <v>26.98</v>
      </c>
      <c r="N24">
        <v>34.820000000000007</v>
      </c>
      <c r="O24">
        <v>0</v>
      </c>
      <c r="P24">
        <v>36.94</v>
      </c>
      <c r="Q24">
        <v>3.48</v>
      </c>
      <c r="R24">
        <v>6.8830893578805572</v>
      </c>
      <c r="S24">
        <v>4.2699999999999996</v>
      </c>
      <c r="T24">
        <v>0</v>
      </c>
      <c r="U24">
        <v>20.660526369426751</v>
      </c>
      <c r="V24">
        <v>1.8800000000000001</v>
      </c>
      <c r="W24">
        <v>5.61</v>
      </c>
      <c r="X24">
        <v>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4.8323050719152159</v>
      </c>
      <c r="AF24">
        <v>2.6046906693711969</v>
      </c>
      <c r="AG24">
        <v>12.999116000000001</v>
      </c>
      <c r="AH24">
        <v>5.5530876451953546</v>
      </c>
      <c r="AI24">
        <v>0</v>
      </c>
      <c r="AJ24">
        <v>0</v>
      </c>
      <c r="AK24">
        <v>15.780608353033886</v>
      </c>
      <c r="AL24">
        <v>0</v>
      </c>
      <c r="AM24">
        <v>0</v>
      </c>
      <c r="AN24">
        <v>0</v>
      </c>
      <c r="AO24">
        <v>0</v>
      </c>
      <c r="AP24">
        <v>0.15033200000000002</v>
      </c>
      <c r="AQ24">
        <v>0</v>
      </c>
      <c r="AR24">
        <v>0.80993478260869567</v>
      </c>
      <c r="AS24">
        <v>1.263993458221826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521.9287740829335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4.919999999999999</v>
      </c>
      <c r="L25">
        <v>306.49109037527978</v>
      </c>
      <c r="M25">
        <v>26.98</v>
      </c>
      <c r="N25">
        <v>34.820000000000007</v>
      </c>
      <c r="O25">
        <v>0</v>
      </c>
      <c r="P25">
        <v>36.94</v>
      </c>
      <c r="Q25">
        <v>3.48</v>
      </c>
      <c r="R25">
        <v>6.8830893578805572</v>
      </c>
      <c r="S25">
        <v>4.2699999999999996</v>
      </c>
      <c r="T25">
        <v>0</v>
      </c>
      <c r="U25">
        <v>20.660526369426751</v>
      </c>
      <c r="V25">
        <v>1.6919651162790696</v>
      </c>
      <c r="W25">
        <v>5.4900000000000011</v>
      </c>
      <c r="X25">
        <v>23.918042392994519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4.8323050719152159</v>
      </c>
      <c r="AF25">
        <v>2.6046906693711969</v>
      </c>
      <c r="AG25">
        <v>12.999116000000001</v>
      </c>
      <c r="AH25">
        <v>5.5530876451953546</v>
      </c>
      <c r="AI25">
        <v>0</v>
      </c>
      <c r="AJ25">
        <v>0</v>
      </c>
      <c r="AK25">
        <v>15.780608353033886</v>
      </c>
      <c r="AL25">
        <v>0</v>
      </c>
      <c r="AM25">
        <v>0</v>
      </c>
      <c r="AN25">
        <v>0</v>
      </c>
      <c r="AO25">
        <v>0</v>
      </c>
      <c r="AP25">
        <v>0.15033200000000002</v>
      </c>
      <c r="AQ25">
        <v>0</v>
      </c>
      <c r="AR25">
        <v>0.80993478260869567</v>
      </c>
      <c r="AS25">
        <v>1.263993458221826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520.5387815922071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</v>
      </c>
      <c r="L26">
        <v>306.49109037527978</v>
      </c>
      <c r="M26">
        <v>26.98</v>
      </c>
      <c r="N26">
        <v>34.820000000000007</v>
      </c>
      <c r="O26">
        <v>0</v>
      </c>
      <c r="P26">
        <v>36.94</v>
      </c>
      <c r="Q26">
        <v>3.48</v>
      </c>
      <c r="R26">
        <v>6.8830893578805572</v>
      </c>
      <c r="S26">
        <v>4.2699999999999996</v>
      </c>
      <c r="T26">
        <v>0</v>
      </c>
      <c r="U26">
        <v>20.660526369426751</v>
      </c>
      <c r="V26">
        <v>1.8</v>
      </c>
      <c r="W26">
        <v>5.4900000000000011</v>
      </c>
      <c r="X26">
        <v>23.918042392994519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4.8323050719152159</v>
      </c>
      <c r="AF26">
        <v>2.6046906693711969</v>
      </c>
      <c r="AG26">
        <v>12.999116000000001</v>
      </c>
      <c r="AH26">
        <v>5.5530876451953546</v>
      </c>
      <c r="AI26">
        <v>0</v>
      </c>
      <c r="AJ26">
        <v>0</v>
      </c>
      <c r="AK26">
        <v>15.780608353033886</v>
      </c>
      <c r="AL26">
        <v>0</v>
      </c>
      <c r="AM26">
        <v>0</v>
      </c>
      <c r="AN26">
        <v>0</v>
      </c>
      <c r="AO26">
        <v>0</v>
      </c>
      <c r="AP26">
        <v>0.15033200000000002</v>
      </c>
      <c r="AQ26">
        <v>4.56249365079365</v>
      </c>
      <c r="AR26">
        <v>0.80993478260869567</v>
      </c>
      <c r="AS26">
        <v>1.263993458221826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525.21931012672167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</v>
      </c>
      <c r="L27">
        <v>306.49109037527978</v>
      </c>
      <c r="M27">
        <v>26.98</v>
      </c>
      <c r="N27">
        <v>34.820000000000007</v>
      </c>
      <c r="O27">
        <v>0</v>
      </c>
      <c r="P27">
        <v>36.94</v>
      </c>
      <c r="Q27">
        <v>3.48</v>
      </c>
      <c r="R27">
        <v>6.8830893578805572</v>
      </c>
      <c r="S27">
        <v>4.2699999999999996</v>
      </c>
      <c r="T27">
        <v>0</v>
      </c>
      <c r="U27">
        <v>20.660526369426751</v>
      </c>
      <c r="V27">
        <v>1.8</v>
      </c>
      <c r="W27">
        <v>5.4900000000000011</v>
      </c>
      <c r="X27">
        <v>23.918042392994519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4.8323050719152159</v>
      </c>
      <c r="AF27">
        <v>2.6046906693711969</v>
      </c>
      <c r="AG27">
        <v>12.999116000000001</v>
      </c>
      <c r="AH27">
        <v>6.0255602956705392</v>
      </c>
      <c r="AI27">
        <v>1.1199450117831893</v>
      </c>
      <c r="AJ27">
        <v>0</v>
      </c>
      <c r="AK27">
        <v>15.780608353033886</v>
      </c>
      <c r="AL27">
        <v>0</v>
      </c>
      <c r="AM27">
        <v>0</v>
      </c>
      <c r="AN27">
        <v>0</v>
      </c>
      <c r="AO27">
        <v>0</v>
      </c>
      <c r="AP27">
        <v>0.15033200000000002</v>
      </c>
      <c r="AQ27">
        <v>4.56249365079365</v>
      </c>
      <c r="AR27">
        <v>0.80993478260869567</v>
      </c>
      <c r="AS27">
        <v>1.263993458221826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526.81172778897997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</v>
      </c>
      <c r="L28">
        <v>306.49109037527978</v>
      </c>
      <c r="M28">
        <v>26.98</v>
      </c>
      <c r="N28">
        <v>34.820000000000007</v>
      </c>
      <c r="O28">
        <v>0</v>
      </c>
      <c r="P28">
        <v>36.94</v>
      </c>
      <c r="Q28">
        <v>3.48</v>
      </c>
      <c r="R28">
        <v>6.8830893578805572</v>
      </c>
      <c r="S28">
        <v>4.2699999999999996</v>
      </c>
      <c r="T28">
        <v>0</v>
      </c>
      <c r="U28">
        <v>20.660526369426751</v>
      </c>
      <c r="V28">
        <v>3.2630696798493406</v>
      </c>
      <c r="W28">
        <v>9.9700000000000006</v>
      </c>
      <c r="X28">
        <v>43.44</v>
      </c>
      <c r="Y28">
        <v>0</v>
      </c>
      <c r="Z28">
        <v>0</v>
      </c>
      <c r="AA28">
        <v>0</v>
      </c>
      <c r="AB28">
        <v>0.58603900975243794</v>
      </c>
      <c r="AC28">
        <v>0</v>
      </c>
      <c r="AD28">
        <v>2.3225745647236944</v>
      </c>
      <c r="AE28">
        <v>4.8323050719152159</v>
      </c>
      <c r="AF28">
        <v>2.6046906693711969</v>
      </c>
      <c r="AG28">
        <v>12.999116000000001</v>
      </c>
      <c r="AH28">
        <v>13.723182893347413</v>
      </c>
      <c r="AI28">
        <v>4.8541178318931655</v>
      </c>
      <c r="AJ28">
        <v>0</v>
      </c>
      <c r="AK28">
        <v>15.780608353033886</v>
      </c>
      <c r="AL28">
        <v>0</v>
      </c>
      <c r="AM28">
        <v>0</v>
      </c>
      <c r="AN28">
        <v>0</v>
      </c>
      <c r="AO28">
        <v>0</v>
      </c>
      <c r="AP28">
        <v>0.15033200000000002</v>
      </c>
      <c r="AQ28">
        <v>9.1280555555555551</v>
      </c>
      <c r="AR28">
        <v>7.7680108695652175</v>
      </c>
      <c r="AS28">
        <v>1.263993458221826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578.14080205981622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4.92</v>
      </c>
      <c r="L29">
        <v>334.57</v>
      </c>
      <c r="M29">
        <v>26.98</v>
      </c>
      <c r="N29">
        <v>34.820000000000007</v>
      </c>
      <c r="O29">
        <v>0</v>
      </c>
      <c r="P29">
        <v>36.94</v>
      </c>
      <c r="Q29">
        <v>3.21</v>
      </c>
      <c r="R29">
        <v>6.6577492396079752</v>
      </c>
      <c r="S29">
        <v>3.96</v>
      </c>
      <c r="T29">
        <v>0</v>
      </c>
      <c r="U29">
        <v>20.660526369426751</v>
      </c>
      <c r="V29">
        <v>3.2630696798493406</v>
      </c>
      <c r="W29">
        <v>9.9700000000000006</v>
      </c>
      <c r="X29">
        <v>43.49</v>
      </c>
      <c r="Y29">
        <v>0</v>
      </c>
      <c r="Z29">
        <v>0.32215909090909095</v>
      </c>
      <c r="AA29">
        <v>0</v>
      </c>
      <c r="AB29">
        <v>1.1720780195048759</v>
      </c>
      <c r="AC29">
        <v>2.8349835087168214</v>
      </c>
      <c r="AD29">
        <v>3.0988115064345192</v>
      </c>
      <c r="AE29">
        <v>4.8323050719152159</v>
      </c>
      <c r="AF29">
        <v>2.6046906693711969</v>
      </c>
      <c r="AG29">
        <v>12.999116000000001</v>
      </c>
      <c r="AH29">
        <v>20.580172333685322</v>
      </c>
      <c r="AI29">
        <v>4.8541178318931655</v>
      </c>
      <c r="AJ29">
        <v>0</v>
      </c>
      <c r="AK29">
        <v>15.780608353033886</v>
      </c>
      <c r="AL29">
        <v>0</v>
      </c>
      <c r="AM29">
        <v>0</v>
      </c>
      <c r="AN29">
        <v>0</v>
      </c>
      <c r="AO29">
        <v>0</v>
      </c>
      <c r="AP29">
        <v>0.15033200000000002</v>
      </c>
      <c r="AQ29">
        <v>13.690549206349203</v>
      </c>
      <c r="AR29">
        <v>7.7680108695652175</v>
      </c>
      <c r="AS29">
        <v>5.5223015165031235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625.6515812667659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4.75</v>
      </c>
      <c r="L30">
        <v>420.6</v>
      </c>
      <c r="M30">
        <v>26.98</v>
      </c>
      <c r="N30">
        <v>34.820000000000007</v>
      </c>
      <c r="O30">
        <v>0</v>
      </c>
      <c r="P30">
        <v>36.94</v>
      </c>
      <c r="Q30">
        <v>3.32</v>
      </c>
      <c r="R30">
        <v>6.830000000000001</v>
      </c>
      <c r="S30">
        <v>4.2522193211488251</v>
      </c>
      <c r="T30">
        <v>0</v>
      </c>
      <c r="U30">
        <v>20.660526369426751</v>
      </c>
      <c r="V30">
        <v>3.2630696798493406</v>
      </c>
      <c r="W30">
        <v>9.9700000000000006</v>
      </c>
      <c r="X30">
        <v>43.49</v>
      </c>
      <c r="Y30">
        <v>0</v>
      </c>
      <c r="Z30">
        <v>3.8229545454545462</v>
      </c>
      <c r="AA30">
        <v>0</v>
      </c>
      <c r="AB30">
        <v>7.725896474118529</v>
      </c>
      <c r="AC30">
        <v>5.6853078372860066</v>
      </c>
      <c r="AD30">
        <v>4.6881029523088564</v>
      </c>
      <c r="AE30">
        <v>9.6646101438304317</v>
      </c>
      <c r="AF30">
        <v>2.8930780933062881</v>
      </c>
      <c r="AG30">
        <v>12.999116000000001</v>
      </c>
      <c r="AH30">
        <v>27.437161774023235</v>
      </c>
      <c r="AI30">
        <v>4.8541178318931655</v>
      </c>
      <c r="AJ30">
        <v>0</v>
      </c>
      <c r="AK30">
        <v>15.780608353033886</v>
      </c>
      <c r="AL30">
        <v>0</v>
      </c>
      <c r="AM30">
        <v>0</v>
      </c>
      <c r="AN30">
        <v>0</v>
      </c>
      <c r="AO30">
        <v>0</v>
      </c>
      <c r="AP30">
        <v>0.15033200000000002</v>
      </c>
      <c r="AQ30">
        <v>18.25611111111111</v>
      </c>
      <c r="AR30">
        <v>7.7680108695652175</v>
      </c>
      <c r="AS30">
        <v>5.5223015165031235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743.12352487285955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8.9399999999999977</v>
      </c>
      <c r="L31">
        <v>506.63876355710852</v>
      </c>
      <c r="M31">
        <v>26.98</v>
      </c>
      <c r="N31">
        <v>34.820000000000007</v>
      </c>
      <c r="O31">
        <v>0</v>
      </c>
      <c r="P31">
        <v>36.94</v>
      </c>
      <c r="Q31">
        <v>5.36</v>
      </c>
      <c r="R31">
        <v>11.186930883159627</v>
      </c>
      <c r="S31">
        <v>7.31</v>
      </c>
      <c r="T31">
        <v>0</v>
      </c>
      <c r="U31">
        <v>20.660526369426751</v>
      </c>
      <c r="V31">
        <v>3.2630696798493406</v>
      </c>
      <c r="W31">
        <v>9.9700000000000006</v>
      </c>
      <c r="X31">
        <v>43.49</v>
      </c>
      <c r="Y31">
        <v>0</v>
      </c>
      <c r="Z31">
        <v>3.8229545454545462</v>
      </c>
      <c r="AA31">
        <v>0</v>
      </c>
      <c r="AB31">
        <v>7.725896474118529</v>
      </c>
      <c r="AC31">
        <v>5.6853078372860066</v>
      </c>
      <c r="AD31">
        <v>8.0385011355034059</v>
      </c>
      <c r="AE31">
        <v>9.6646101438304317</v>
      </c>
      <c r="AF31">
        <v>2.8930780933062881</v>
      </c>
      <c r="AG31">
        <v>12.999116000000001</v>
      </c>
      <c r="AH31">
        <v>27.437161774023235</v>
      </c>
      <c r="AI31">
        <v>4.8541178318931655</v>
      </c>
      <c r="AJ31">
        <v>0</v>
      </c>
      <c r="AK31">
        <v>15.780608353033886</v>
      </c>
      <c r="AL31">
        <v>0</v>
      </c>
      <c r="AM31">
        <v>2.3165416354088522</v>
      </c>
      <c r="AN31">
        <v>0</v>
      </c>
      <c r="AO31">
        <v>0</v>
      </c>
      <c r="AP31">
        <v>0.15033200000000002</v>
      </c>
      <c r="AQ31">
        <v>18.25611111111111</v>
      </c>
      <c r="AR31">
        <v>7.7680108695652175</v>
      </c>
      <c r="AS31">
        <v>5.5223015165031235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848.47393981058212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8.67</v>
      </c>
      <c r="L32">
        <v>553.96885712458436</v>
      </c>
      <c r="M32">
        <v>26.98</v>
      </c>
      <c r="N32">
        <v>34.820000000000007</v>
      </c>
      <c r="O32">
        <v>0</v>
      </c>
      <c r="P32">
        <v>36.94</v>
      </c>
      <c r="Q32">
        <v>6.0299999999999994</v>
      </c>
      <c r="R32">
        <v>12.406931256181998</v>
      </c>
      <c r="S32">
        <v>7.7399999999999993</v>
      </c>
      <c r="T32">
        <v>0</v>
      </c>
      <c r="U32">
        <v>20.660526369426751</v>
      </c>
      <c r="V32">
        <v>3.2630696798493406</v>
      </c>
      <c r="W32">
        <v>9.9700000000000006</v>
      </c>
      <c r="X32">
        <v>43.49</v>
      </c>
      <c r="Y32">
        <v>0</v>
      </c>
      <c r="Z32">
        <v>3.8229545454545462</v>
      </c>
      <c r="AA32">
        <v>0</v>
      </c>
      <c r="AB32">
        <v>7.725896474118529</v>
      </c>
      <c r="AC32">
        <v>5.6853078372860066</v>
      </c>
      <c r="AD32">
        <v>8.0385011355034059</v>
      </c>
      <c r="AE32">
        <v>9.6646101438304317</v>
      </c>
      <c r="AF32">
        <v>2.8930780933062881</v>
      </c>
      <c r="AG32">
        <v>12.999116000000001</v>
      </c>
      <c r="AH32">
        <v>34.300287222808869</v>
      </c>
      <c r="AI32">
        <v>4.8541178318931655</v>
      </c>
      <c r="AJ32">
        <v>0</v>
      </c>
      <c r="AK32">
        <v>15.780608353033886</v>
      </c>
      <c r="AL32">
        <v>0</v>
      </c>
      <c r="AM32">
        <v>2.3165416354088522</v>
      </c>
      <c r="AN32">
        <v>0</v>
      </c>
      <c r="AO32">
        <v>0</v>
      </c>
      <c r="AP32">
        <v>0.15033200000000002</v>
      </c>
      <c r="AQ32">
        <v>18.25611111111111</v>
      </c>
      <c r="AR32">
        <v>7.7680108695652175</v>
      </c>
      <c r="AS32">
        <v>5.5223015165031235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904.71715919986593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</v>
      </c>
      <c r="L33">
        <v>553.96885712458436</v>
      </c>
      <c r="M33">
        <v>26.98</v>
      </c>
      <c r="N33">
        <v>34.820000000000007</v>
      </c>
      <c r="O33">
        <v>0</v>
      </c>
      <c r="P33">
        <v>36.94</v>
      </c>
      <c r="Q33">
        <v>6.0299999999999994</v>
      </c>
      <c r="R33">
        <v>12.436930668640514</v>
      </c>
      <c r="S33">
        <v>7.7399999999999993</v>
      </c>
      <c r="T33">
        <v>0</v>
      </c>
      <c r="U33">
        <v>20.660526369426751</v>
      </c>
      <c r="V33">
        <v>3.2630696798493406</v>
      </c>
      <c r="W33">
        <v>9.9700000000000006</v>
      </c>
      <c r="X33">
        <v>43.49</v>
      </c>
      <c r="Y33">
        <v>0</v>
      </c>
      <c r="Z33">
        <v>3.8229545454545462</v>
      </c>
      <c r="AA33">
        <v>0</v>
      </c>
      <c r="AB33">
        <v>7.725896474118529</v>
      </c>
      <c r="AC33">
        <v>5.6853078372860066</v>
      </c>
      <c r="AD33">
        <v>8.0385011355034059</v>
      </c>
      <c r="AE33">
        <v>9.6646101438304317</v>
      </c>
      <c r="AF33">
        <v>2.8930780933062881</v>
      </c>
      <c r="AG33">
        <v>12.999116000000001</v>
      </c>
      <c r="AH33">
        <v>34.300287222808869</v>
      </c>
      <c r="AI33">
        <v>4.8541178318931655</v>
      </c>
      <c r="AJ33">
        <v>0</v>
      </c>
      <c r="AK33">
        <v>15.780608353033886</v>
      </c>
      <c r="AL33">
        <v>0</v>
      </c>
      <c r="AM33">
        <v>2.4024531132783196</v>
      </c>
      <c r="AN33">
        <v>0</v>
      </c>
      <c r="AO33">
        <v>0</v>
      </c>
      <c r="AP33">
        <v>0.15033200000000002</v>
      </c>
      <c r="AQ33">
        <v>18.25611111111111</v>
      </c>
      <c r="AR33">
        <v>0.96946739130434789</v>
      </c>
      <c r="AS33">
        <v>5.5223015165031235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898.30452661193317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</v>
      </c>
      <c r="L34">
        <v>553.96885712458436</v>
      </c>
      <c r="M34">
        <v>26.98</v>
      </c>
      <c r="N34">
        <v>34.820000000000007</v>
      </c>
      <c r="O34">
        <v>0</v>
      </c>
      <c r="P34">
        <v>36.94</v>
      </c>
      <c r="Q34">
        <v>6.0299999999999994</v>
      </c>
      <c r="R34">
        <v>12.436930668640514</v>
      </c>
      <c r="S34">
        <v>7.7399999999999993</v>
      </c>
      <c r="T34">
        <v>0</v>
      </c>
      <c r="U34">
        <v>20.660526369426751</v>
      </c>
      <c r="V34">
        <v>3.2630696798493406</v>
      </c>
      <c r="W34">
        <v>9.9700000000000006</v>
      </c>
      <c r="X34">
        <v>43.49</v>
      </c>
      <c r="Y34">
        <v>0</v>
      </c>
      <c r="Z34">
        <v>3.8229545454545462</v>
      </c>
      <c r="AA34">
        <v>0</v>
      </c>
      <c r="AB34">
        <v>7.725896474118529</v>
      </c>
      <c r="AC34">
        <v>5.6853078372860066</v>
      </c>
      <c r="AD34">
        <v>8.0385011355034059</v>
      </c>
      <c r="AE34">
        <v>9.6646101438304317</v>
      </c>
      <c r="AF34">
        <v>2.8930780933062881</v>
      </c>
      <c r="AG34">
        <v>12.999116000000001</v>
      </c>
      <c r="AH34">
        <v>34.300287222808869</v>
      </c>
      <c r="AI34">
        <v>1.0432364493322859</v>
      </c>
      <c r="AJ34">
        <v>0</v>
      </c>
      <c r="AK34">
        <v>15.780608353033886</v>
      </c>
      <c r="AL34">
        <v>0</v>
      </c>
      <c r="AM34">
        <v>2.4024531132783196</v>
      </c>
      <c r="AN34">
        <v>0</v>
      </c>
      <c r="AO34">
        <v>0</v>
      </c>
      <c r="AP34">
        <v>0.15033200000000002</v>
      </c>
      <c r="AQ34">
        <v>18.25611111111111</v>
      </c>
      <c r="AR34">
        <v>0.96946739130434789</v>
      </c>
      <c r="AS34">
        <v>5.5223015165031235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894.49364522937231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</v>
      </c>
      <c r="L35">
        <v>553.96885712458436</v>
      </c>
      <c r="M35">
        <v>26.98</v>
      </c>
      <c r="N35">
        <v>34.820000000000007</v>
      </c>
      <c r="O35">
        <v>0</v>
      </c>
      <c r="P35">
        <v>36.94</v>
      </c>
      <c r="Q35">
        <v>6.0299999999999994</v>
      </c>
      <c r="R35">
        <v>12.436930668640514</v>
      </c>
      <c r="S35">
        <v>7.7399999999999993</v>
      </c>
      <c r="T35">
        <v>0</v>
      </c>
      <c r="U35">
        <v>20.660526369426751</v>
      </c>
      <c r="V35">
        <v>3.2630696798493406</v>
      </c>
      <c r="W35">
        <v>9.9700000000000006</v>
      </c>
      <c r="X35">
        <v>43.49</v>
      </c>
      <c r="Y35">
        <v>0</v>
      </c>
      <c r="Z35">
        <v>3.8229545454545462</v>
      </c>
      <c r="AA35">
        <v>0</v>
      </c>
      <c r="AB35">
        <v>7.725896474118529</v>
      </c>
      <c r="AC35">
        <v>5.6853078372860066</v>
      </c>
      <c r="AD35">
        <v>8.0385011355034059</v>
      </c>
      <c r="AE35">
        <v>9.6646101438304317</v>
      </c>
      <c r="AF35">
        <v>2.8930780933062881</v>
      </c>
      <c r="AG35">
        <v>12.999116000000001</v>
      </c>
      <c r="AH35">
        <v>34.300287222808869</v>
      </c>
      <c r="AI35">
        <v>0</v>
      </c>
      <c r="AJ35">
        <v>0</v>
      </c>
      <c r="AK35">
        <v>15.780608353033886</v>
      </c>
      <c r="AL35">
        <v>0</v>
      </c>
      <c r="AM35">
        <v>2.4024531132783196</v>
      </c>
      <c r="AN35">
        <v>0</v>
      </c>
      <c r="AO35">
        <v>0</v>
      </c>
      <c r="AP35">
        <v>0.15033200000000002</v>
      </c>
      <c r="AQ35">
        <v>18.25611111111111</v>
      </c>
      <c r="AR35">
        <v>0.96946739130434789</v>
      </c>
      <c r="AS35">
        <v>5.5223015165031235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893.45040878003999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</v>
      </c>
      <c r="L36">
        <v>550.99</v>
      </c>
      <c r="M36">
        <v>26.98</v>
      </c>
      <c r="N36">
        <v>34.820000000000007</v>
      </c>
      <c r="O36">
        <v>0</v>
      </c>
      <c r="P36">
        <v>36.94</v>
      </c>
      <c r="Q36">
        <v>6.0299999999999994</v>
      </c>
      <c r="R36">
        <v>12.436930668640514</v>
      </c>
      <c r="S36">
        <v>7.7399999999999993</v>
      </c>
      <c r="T36">
        <v>0</v>
      </c>
      <c r="U36">
        <v>20.660526369426751</v>
      </c>
      <c r="V36">
        <v>3.2630696798493406</v>
      </c>
      <c r="W36">
        <v>9.9700000000000006</v>
      </c>
      <c r="X36">
        <v>43.49</v>
      </c>
      <c r="Y36">
        <v>0</v>
      </c>
      <c r="Z36">
        <v>3.8229545454545462</v>
      </c>
      <c r="AA36">
        <v>0</v>
      </c>
      <c r="AB36">
        <v>7.725896474118529</v>
      </c>
      <c r="AC36">
        <v>5.6853078372860066</v>
      </c>
      <c r="AD36">
        <v>8.0385011355034059</v>
      </c>
      <c r="AE36">
        <v>9.6646101438304317</v>
      </c>
      <c r="AF36">
        <v>2.8930780933062881</v>
      </c>
      <c r="AG36">
        <v>12.999116000000001</v>
      </c>
      <c r="AH36">
        <v>34.300287222808869</v>
      </c>
      <c r="AI36">
        <v>0</v>
      </c>
      <c r="AJ36">
        <v>0</v>
      </c>
      <c r="AK36">
        <v>15.780608353033886</v>
      </c>
      <c r="AL36">
        <v>0</v>
      </c>
      <c r="AM36">
        <v>2.4024531132783196</v>
      </c>
      <c r="AN36">
        <v>0</v>
      </c>
      <c r="AO36">
        <v>0</v>
      </c>
      <c r="AP36">
        <v>0.15033200000000002</v>
      </c>
      <c r="AQ36">
        <v>18.25611111111111</v>
      </c>
      <c r="AR36">
        <v>0.96946739130434789</v>
      </c>
      <c r="AS36">
        <v>5.5223015165031235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890.47155165545553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</v>
      </c>
      <c r="L37">
        <v>553.96885712458436</v>
      </c>
      <c r="M37">
        <v>26.98</v>
      </c>
      <c r="N37">
        <v>34.820000000000007</v>
      </c>
      <c r="O37">
        <v>0</v>
      </c>
      <c r="P37">
        <v>36.94</v>
      </c>
      <c r="Q37">
        <v>6.0299999999999994</v>
      </c>
      <c r="R37">
        <v>12.436930668640514</v>
      </c>
      <c r="S37">
        <v>7.7399999999999993</v>
      </c>
      <c r="T37">
        <v>0</v>
      </c>
      <c r="U37">
        <v>20.660526369426751</v>
      </c>
      <c r="V37">
        <v>3.2630696798493406</v>
      </c>
      <c r="W37">
        <v>9.9700000000000006</v>
      </c>
      <c r="X37">
        <v>43.49</v>
      </c>
      <c r="Y37">
        <v>0</v>
      </c>
      <c r="Z37">
        <v>0.6443181818181819</v>
      </c>
      <c r="AA37">
        <v>0</v>
      </c>
      <c r="AB37">
        <v>0.3896699174793698</v>
      </c>
      <c r="AC37">
        <v>0.37124784042720277</v>
      </c>
      <c r="AD37">
        <v>3.0988115064345192</v>
      </c>
      <c r="AE37">
        <v>4.8323050719152159</v>
      </c>
      <c r="AF37">
        <v>2.6046906693711969</v>
      </c>
      <c r="AG37">
        <v>12.999116000000001</v>
      </c>
      <c r="AH37">
        <v>34.300287222808869</v>
      </c>
      <c r="AI37">
        <v>0</v>
      </c>
      <c r="AJ37">
        <v>0</v>
      </c>
      <c r="AK37">
        <v>15.780608353033886</v>
      </c>
      <c r="AL37">
        <v>0</v>
      </c>
      <c r="AM37">
        <v>0</v>
      </c>
      <c r="AN37">
        <v>0</v>
      </c>
      <c r="AO37">
        <v>0</v>
      </c>
      <c r="AP37">
        <v>0.15033200000000002</v>
      </c>
      <c r="AQ37">
        <v>18.25611111111111</v>
      </c>
      <c r="AR37">
        <v>7.7680108695652175</v>
      </c>
      <c r="AS37">
        <v>5.5223015165031235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871.95719410296931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</v>
      </c>
      <c r="L38">
        <v>553.96885712458436</v>
      </c>
      <c r="M38">
        <v>26.98</v>
      </c>
      <c r="N38">
        <v>34.820000000000007</v>
      </c>
      <c r="O38">
        <v>0</v>
      </c>
      <c r="P38">
        <v>36.94</v>
      </c>
      <c r="Q38">
        <v>6.0299999999999994</v>
      </c>
      <c r="R38">
        <v>12.436930668640514</v>
      </c>
      <c r="S38">
        <v>7.7399999999999993</v>
      </c>
      <c r="T38">
        <v>0</v>
      </c>
      <c r="U38">
        <v>20.660526369426751</v>
      </c>
      <c r="V38">
        <v>3.2630696798493406</v>
      </c>
      <c r="W38">
        <v>9.9700000000000006</v>
      </c>
      <c r="X38">
        <v>43.49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2.3225745647236944</v>
      </c>
      <c r="AE38">
        <v>4.8323050719152159</v>
      </c>
      <c r="AF38">
        <v>2.6046906693711969</v>
      </c>
      <c r="AG38">
        <v>12.999116000000001</v>
      </c>
      <c r="AH38">
        <v>27.437161774023235</v>
      </c>
      <c r="AI38">
        <v>0</v>
      </c>
      <c r="AJ38">
        <v>0</v>
      </c>
      <c r="AK38">
        <v>15.780608353033886</v>
      </c>
      <c r="AL38">
        <v>0</v>
      </c>
      <c r="AM38">
        <v>0</v>
      </c>
      <c r="AN38">
        <v>0</v>
      </c>
      <c r="AO38">
        <v>0</v>
      </c>
      <c r="AP38">
        <v>0.15033200000000002</v>
      </c>
      <c r="AQ38">
        <v>18.25611111111111</v>
      </c>
      <c r="AR38">
        <v>7.7680108695652175</v>
      </c>
      <c r="AS38">
        <v>5.5223015165031235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862.91259577274798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</v>
      </c>
      <c r="L39">
        <v>553.54</v>
      </c>
      <c r="M39">
        <v>26.98</v>
      </c>
      <c r="N39">
        <v>34.820000000000007</v>
      </c>
      <c r="O39">
        <v>0</v>
      </c>
      <c r="P39">
        <v>36.94</v>
      </c>
      <c r="Q39">
        <v>6.0299999999999994</v>
      </c>
      <c r="R39">
        <v>12.436930668640514</v>
      </c>
      <c r="S39">
        <v>7.7399999999999993</v>
      </c>
      <c r="T39">
        <v>0</v>
      </c>
      <c r="U39">
        <v>20.660526369426751</v>
      </c>
      <c r="V39">
        <v>3.2630696798493406</v>
      </c>
      <c r="W39">
        <v>9.9700000000000006</v>
      </c>
      <c r="X39">
        <v>43.49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2.6046906693711969</v>
      </c>
      <c r="AG39">
        <v>12.999116000000001</v>
      </c>
      <c r="AH39">
        <v>20.580172333685322</v>
      </c>
      <c r="AI39">
        <v>0</v>
      </c>
      <c r="AJ39">
        <v>0</v>
      </c>
      <c r="AK39">
        <v>15.780608353033886</v>
      </c>
      <c r="AL39">
        <v>0</v>
      </c>
      <c r="AM39">
        <v>0</v>
      </c>
      <c r="AN39">
        <v>0</v>
      </c>
      <c r="AO39">
        <v>0</v>
      </c>
      <c r="AP39">
        <v>0.15033200000000002</v>
      </c>
      <c r="AQ39">
        <v>9.1280555555555551</v>
      </c>
      <c r="AR39">
        <v>7.7680108695652175</v>
      </c>
      <c r="AS39">
        <v>5.5223015165031235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839.3438140156311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</v>
      </c>
      <c r="L40">
        <v>549.30000000000007</v>
      </c>
      <c r="M40">
        <v>26.98</v>
      </c>
      <c r="N40">
        <v>34.820000000000007</v>
      </c>
      <c r="O40">
        <v>0</v>
      </c>
      <c r="P40">
        <v>36.94</v>
      </c>
      <c r="Q40">
        <v>6.0299999999999994</v>
      </c>
      <c r="R40">
        <v>12.436930668640514</v>
      </c>
      <c r="S40">
        <v>7.7399999999999993</v>
      </c>
      <c r="T40">
        <v>0</v>
      </c>
      <c r="U40">
        <v>20.660526369426751</v>
      </c>
      <c r="V40">
        <v>3.2630696798493406</v>
      </c>
      <c r="W40">
        <v>9.9700000000000006</v>
      </c>
      <c r="X40">
        <v>43.49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2.6046906693711969</v>
      </c>
      <c r="AG40">
        <v>12.999116000000001</v>
      </c>
      <c r="AH40">
        <v>11.667620063357974</v>
      </c>
      <c r="AI40">
        <v>0</v>
      </c>
      <c r="AJ40">
        <v>0</v>
      </c>
      <c r="AK40">
        <v>15.780608353033886</v>
      </c>
      <c r="AL40">
        <v>0</v>
      </c>
      <c r="AM40">
        <v>0</v>
      </c>
      <c r="AN40">
        <v>0</v>
      </c>
      <c r="AO40">
        <v>0</v>
      </c>
      <c r="AP40">
        <v>0.15033200000000002</v>
      </c>
      <c r="AQ40">
        <v>9.1280555555555551</v>
      </c>
      <c r="AR40">
        <v>7.7680108695652175</v>
      </c>
      <c r="AS40">
        <v>5.5223015165031235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826.1912617453039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</v>
      </c>
      <c r="L41">
        <v>545.91</v>
      </c>
      <c r="M41">
        <v>26.98</v>
      </c>
      <c r="N41">
        <v>34.820000000000007</v>
      </c>
      <c r="O41">
        <v>0</v>
      </c>
      <c r="P41">
        <v>36.94</v>
      </c>
      <c r="Q41">
        <v>6.0299999999999994</v>
      </c>
      <c r="R41">
        <v>12.436930668640514</v>
      </c>
      <c r="S41">
        <v>7.7399999999999993</v>
      </c>
      <c r="T41">
        <v>0</v>
      </c>
      <c r="U41">
        <v>20.660526369426751</v>
      </c>
      <c r="V41">
        <v>3.2630696798493406</v>
      </c>
      <c r="W41">
        <v>9.9700000000000006</v>
      </c>
      <c r="X41">
        <v>43.49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2.6046906693711969</v>
      </c>
      <c r="AG41">
        <v>12.999116000000001</v>
      </c>
      <c r="AH41">
        <v>6.163620485744457</v>
      </c>
      <c r="AI41">
        <v>0</v>
      </c>
      <c r="AJ41">
        <v>0</v>
      </c>
      <c r="AK41">
        <v>15.780608353033886</v>
      </c>
      <c r="AL41">
        <v>0</v>
      </c>
      <c r="AM41">
        <v>0</v>
      </c>
      <c r="AN41">
        <v>0</v>
      </c>
      <c r="AO41">
        <v>0</v>
      </c>
      <c r="AP41">
        <v>1.6904680000000001</v>
      </c>
      <c r="AQ41">
        <v>9.1280555555555551</v>
      </c>
      <c r="AR41">
        <v>0.96946739130434789</v>
      </c>
      <c r="AS41">
        <v>1.263993458221826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807.78054663114801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</v>
      </c>
      <c r="L42">
        <v>534.93882256894051</v>
      </c>
      <c r="M42">
        <v>26.98</v>
      </c>
      <c r="N42">
        <v>34.820000000000007</v>
      </c>
      <c r="O42">
        <v>0</v>
      </c>
      <c r="P42">
        <v>36.94</v>
      </c>
      <c r="Q42">
        <v>6.0299999999999994</v>
      </c>
      <c r="R42">
        <v>12.436930668640514</v>
      </c>
      <c r="S42">
        <v>7.7399999999999993</v>
      </c>
      <c r="T42">
        <v>0</v>
      </c>
      <c r="U42">
        <v>20.660526369426751</v>
      </c>
      <c r="V42">
        <v>3.2630696798493406</v>
      </c>
      <c r="W42">
        <v>9.9700000000000006</v>
      </c>
      <c r="X42">
        <v>43.49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2.6046906693711969</v>
      </c>
      <c r="AG42">
        <v>12.999116000000001</v>
      </c>
      <c r="AH42">
        <v>0</v>
      </c>
      <c r="AI42">
        <v>0</v>
      </c>
      <c r="AJ42">
        <v>0</v>
      </c>
      <c r="AK42">
        <v>15.780608353033886</v>
      </c>
      <c r="AL42">
        <v>0</v>
      </c>
      <c r="AM42">
        <v>0</v>
      </c>
      <c r="AN42">
        <v>0</v>
      </c>
      <c r="AO42">
        <v>0</v>
      </c>
      <c r="AP42">
        <v>1.6904680000000001</v>
      </c>
      <c r="AQ42">
        <v>4.56249365079365</v>
      </c>
      <c r="AR42">
        <v>0.96946739130434789</v>
      </c>
      <c r="AS42">
        <v>1.263993458221826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786.08018680958219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8.9398569439777233</v>
      </c>
      <c r="L43">
        <v>520.66999999999996</v>
      </c>
      <c r="M43">
        <v>26.98</v>
      </c>
      <c r="N43">
        <v>34.820000000000007</v>
      </c>
      <c r="O43">
        <v>0</v>
      </c>
      <c r="P43">
        <v>36.94</v>
      </c>
      <c r="Q43">
        <v>6.0299999999999994</v>
      </c>
      <c r="R43">
        <v>12.436930668640514</v>
      </c>
      <c r="S43">
        <v>7.7399999999999993</v>
      </c>
      <c r="T43">
        <v>0</v>
      </c>
      <c r="U43">
        <v>20.660526369426751</v>
      </c>
      <c r="V43">
        <v>3.2630696798493406</v>
      </c>
      <c r="W43">
        <v>9.9700000000000006</v>
      </c>
      <c r="X43">
        <v>43.49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2.6046906693711969</v>
      </c>
      <c r="AG43">
        <v>12.999116000000001</v>
      </c>
      <c r="AH43">
        <v>0</v>
      </c>
      <c r="AI43">
        <v>0</v>
      </c>
      <c r="AJ43">
        <v>0</v>
      </c>
      <c r="AK43">
        <v>15.780608353033886</v>
      </c>
      <c r="AL43">
        <v>0</v>
      </c>
      <c r="AM43">
        <v>0</v>
      </c>
      <c r="AN43">
        <v>0</v>
      </c>
      <c r="AO43">
        <v>0</v>
      </c>
      <c r="AP43">
        <v>0.45099600000000012</v>
      </c>
      <c r="AQ43">
        <v>0</v>
      </c>
      <c r="AR43">
        <v>0.96946739130434789</v>
      </c>
      <c r="AS43">
        <v>1.263993458221826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766.00925553382569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8.9399999999999977</v>
      </c>
      <c r="L44">
        <v>496.89</v>
      </c>
      <c r="M44">
        <v>26.98</v>
      </c>
      <c r="N44">
        <v>34.820000000000007</v>
      </c>
      <c r="O44">
        <v>0</v>
      </c>
      <c r="P44">
        <v>36.94</v>
      </c>
      <c r="Q44">
        <v>6.0299999999999994</v>
      </c>
      <c r="R44">
        <v>12.436930668640514</v>
      </c>
      <c r="S44">
        <v>7.7399999999999993</v>
      </c>
      <c r="T44">
        <v>0</v>
      </c>
      <c r="U44">
        <v>20.660526369426751</v>
      </c>
      <c r="V44">
        <v>3.2630696798493406</v>
      </c>
      <c r="W44">
        <v>9.9700000000000006</v>
      </c>
      <c r="X44">
        <v>43.49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2.6046906693711969</v>
      </c>
      <c r="AG44">
        <v>12.999116000000001</v>
      </c>
      <c r="AH44">
        <v>0</v>
      </c>
      <c r="AI44">
        <v>0</v>
      </c>
      <c r="AJ44">
        <v>0</v>
      </c>
      <c r="AK44">
        <v>15.780608353033886</v>
      </c>
      <c r="AL44">
        <v>0</v>
      </c>
      <c r="AM44">
        <v>0</v>
      </c>
      <c r="AN44">
        <v>0</v>
      </c>
      <c r="AO44">
        <v>0</v>
      </c>
      <c r="AP44">
        <v>0.45099600000000012</v>
      </c>
      <c r="AQ44">
        <v>0</v>
      </c>
      <c r="AR44">
        <v>0.96946739130434789</v>
      </c>
      <c r="AS44">
        <v>1.263993458221826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742.22939858984785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8.9499999999999993</v>
      </c>
      <c r="L45">
        <v>477.87</v>
      </c>
      <c r="M45">
        <v>26.98</v>
      </c>
      <c r="N45">
        <v>34.820000000000007</v>
      </c>
      <c r="O45">
        <v>0</v>
      </c>
      <c r="P45">
        <v>36.94</v>
      </c>
      <c r="Q45">
        <v>6.0299999999999994</v>
      </c>
      <c r="R45">
        <v>12.436930668640514</v>
      </c>
      <c r="S45">
        <v>7.7399999999999993</v>
      </c>
      <c r="T45">
        <v>0</v>
      </c>
      <c r="U45">
        <v>20.660526369426751</v>
      </c>
      <c r="V45">
        <v>3.2630696798493406</v>
      </c>
      <c r="W45">
        <v>9.9700000000000006</v>
      </c>
      <c r="X45">
        <v>43.49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2.6046906693711969</v>
      </c>
      <c r="AG45">
        <v>12.999116000000001</v>
      </c>
      <c r="AH45">
        <v>0</v>
      </c>
      <c r="AI45">
        <v>0</v>
      </c>
      <c r="AJ45">
        <v>0</v>
      </c>
      <c r="AK45">
        <v>15.780608353033886</v>
      </c>
      <c r="AL45">
        <v>0</v>
      </c>
      <c r="AM45">
        <v>0</v>
      </c>
      <c r="AN45">
        <v>0</v>
      </c>
      <c r="AO45">
        <v>0</v>
      </c>
      <c r="AP45">
        <v>0.45099600000000012</v>
      </c>
      <c r="AQ45">
        <v>0</v>
      </c>
      <c r="AR45">
        <v>2.5893369565217395</v>
      </c>
      <c r="AS45">
        <v>1.263993458221826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724.83926815506527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8.9499999999999993</v>
      </c>
      <c r="L46">
        <v>553.96885712458436</v>
      </c>
      <c r="M46">
        <v>26.98</v>
      </c>
      <c r="N46">
        <v>34.820000000000007</v>
      </c>
      <c r="O46">
        <v>0</v>
      </c>
      <c r="P46">
        <v>36.94</v>
      </c>
      <c r="Q46">
        <v>6.0299999999999994</v>
      </c>
      <c r="R46">
        <v>12.436930668640514</v>
      </c>
      <c r="S46">
        <v>7.7399999999999993</v>
      </c>
      <c r="T46">
        <v>0</v>
      </c>
      <c r="U46">
        <v>20.660526369426751</v>
      </c>
      <c r="V46">
        <v>3.2630696798493406</v>
      </c>
      <c r="W46">
        <v>9.9700000000000006</v>
      </c>
      <c r="X46">
        <v>43.49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2.6046906693711969</v>
      </c>
      <c r="AG46">
        <v>12.999116000000001</v>
      </c>
      <c r="AH46">
        <v>0</v>
      </c>
      <c r="AI46">
        <v>0</v>
      </c>
      <c r="AJ46">
        <v>0</v>
      </c>
      <c r="AK46">
        <v>15.780608353033886</v>
      </c>
      <c r="AL46">
        <v>0</v>
      </c>
      <c r="AM46">
        <v>0</v>
      </c>
      <c r="AN46">
        <v>0</v>
      </c>
      <c r="AO46">
        <v>0</v>
      </c>
      <c r="AP46">
        <v>0.45099600000000012</v>
      </c>
      <c r="AQ46">
        <v>0</v>
      </c>
      <c r="AR46">
        <v>2.5893369565217395</v>
      </c>
      <c r="AS46">
        <v>1.263993458221826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800.93812527964985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8.9700000000000006</v>
      </c>
      <c r="L47">
        <v>553.96930274736349</v>
      </c>
      <c r="M47">
        <v>26.98</v>
      </c>
      <c r="N47">
        <v>34.820000000000007</v>
      </c>
      <c r="O47">
        <v>0</v>
      </c>
      <c r="P47">
        <v>36.94</v>
      </c>
      <c r="Q47">
        <v>6.03</v>
      </c>
      <c r="R47">
        <v>12.433085047248472</v>
      </c>
      <c r="S47">
        <v>7.743418727915194</v>
      </c>
      <c r="T47">
        <v>0</v>
      </c>
      <c r="U47">
        <v>20.660526369426751</v>
      </c>
      <c r="V47">
        <v>3.2633435897435894</v>
      </c>
      <c r="W47">
        <v>9.9700000000000006</v>
      </c>
      <c r="X47">
        <v>43.49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2.6046906693711969</v>
      </c>
      <c r="AG47">
        <v>12.999116000000001</v>
      </c>
      <c r="AH47">
        <v>0</v>
      </c>
      <c r="AI47">
        <v>0</v>
      </c>
      <c r="AJ47">
        <v>0</v>
      </c>
      <c r="AK47">
        <v>15.780608353033886</v>
      </c>
      <c r="AL47">
        <v>0</v>
      </c>
      <c r="AM47">
        <v>0</v>
      </c>
      <c r="AN47">
        <v>0</v>
      </c>
      <c r="AO47">
        <v>0</v>
      </c>
      <c r="AP47">
        <v>0.45099600000000012</v>
      </c>
      <c r="AQ47">
        <v>0</v>
      </c>
      <c r="AR47">
        <v>2.5893369565217395</v>
      </c>
      <c r="AS47">
        <v>1.263993458221826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800.95841791884641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8.9499999999999993</v>
      </c>
      <c r="L48">
        <v>553.96930274736349</v>
      </c>
      <c r="M48">
        <v>26.98</v>
      </c>
      <c r="N48">
        <v>34.820000000000007</v>
      </c>
      <c r="O48">
        <v>0</v>
      </c>
      <c r="P48">
        <v>36.94</v>
      </c>
      <c r="Q48">
        <v>6.03</v>
      </c>
      <c r="R48">
        <v>12.433085047248472</v>
      </c>
      <c r="S48">
        <v>7.743418727915194</v>
      </c>
      <c r="T48">
        <v>0</v>
      </c>
      <c r="U48">
        <v>20.660526369426751</v>
      </c>
      <c r="V48">
        <v>3.2633435897435894</v>
      </c>
      <c r="W48">
        <v>9.9700000000000006</v>
      </c>
      <c r="X48">
        <v>43.49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2.6046906693711969</v>
      </c>
      <c r="AG48">
        <v>12.999116000000001</v>
      </c>
      <c r="AH48">
        <v>0</v>
      </c>
      <c r="AI48">
        <v>0</v>
      </c>
      <c r="AJ48">
        <v>0</v>
      </c>
      <c r="AK48">
        <v>15.780608353033886</v>
      </c>
      <c r="AL48">
        <v>0</v>
      </c>
      <c r="AM48">
        <v>0</v>
      </c>
      <c r="AN48">
        <v>0</v>
      </c>
      <c r="AO48">
        <v>0</v>
      </c>
      <c r="AP48">
        <v>0.45099600000000012</v>
      </c>
      <c r="AQ48">
        <v>0</v>
      </c>
      <c r="AR48">
        <v>2.5893369565217395</v>
      </c>
      <c r="AS48">
        <v>1.263993458221826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800.93841791884643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8.9499999999999975</v>
      </c>
      <c r="L49">
        <v>553.96930274736349</v>
      </c>
      <c r="M49">
        <v>26.98</v>
      </c>
      <c r="N49">
        <v>34.820000000000007</v>
      </c>
      <c r="O49">
        <v>0</v>
      </c>
      <c r="P49">
        <v>36.94</v>
      </c>
      <c r="Q49">
        <v>6.03</v>
      </c>
      <c r="R49">
        <v>12.433085047248472</v>
      </c>
      <c r="S49">
        <v>7.743418727915194</v>
      </c>
      <c r="T49">
        <v>0</v>
      </c>
      <c r="U49">
        <v>20.660526369426751</v>
      </c>
      <c r="V49">
        <v>3.2633435897435894</v>
      </c>
      <c r="W49">
        <v>9.9700000000000006</v>
      </c>
      <c r="X49">
        <v>43.49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2.6046906693711969</v>
      </c>
      <c r="AG49">
        <v>12.999116000000001</v>
      </c>
      <c r="AH49">
        <v>0</v>
      </c>
      <c r="AI49">
        <v>0</v>
      </c>
      <c r="AJ49">
        <v>0</v>
      </c>
      <c r="AK49">
        <v>15.780608353033886</v>
      </c>
      <c r="AL49">
        <v>0</v>
      </c>
      <c r="AM49">
        <v>0</v>
      </c>
      <c r="AN49">
        <v>0</v>
      </c>
      <c r="AO49">
        <v>0</v>
      </c>
      <c r="AP49">
        <v>0.45099600000000012</v>
      </c>
      <c r="AQ49">
        <v>0</v>
      </c>
      <c r="AR49">
        <v>0.32520108695652178</v>
      </c>
      <c r="AS49">
        <v>1.263993458221826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798.67428204928126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8.9499999999999993</v>
      </c>
      <c r="L50">
        <v>477.95</v>
      </c>
      <c r="M50">
        <v>26.98</v>
      </c>
      <c r="N50">
        <v>34.820000000000007</v>
      </c>
      <c r="O50">
        <v>0</v>
      </c>
      <c r="P50">
        <v>36.94</v>
      </c>
      <c r="Q50">
        <v>3.32</v>
      </c>
      <c r="R50">
        <v>6.830000000000001</v>
      </c>
      <c r="S50">
        <v>4.2522193211488251</v>
      </c>
      <c r="T50">
        <v>0</v>
      </c>
      <c r="U50">
        <v>20.660526369426751</v>
      </c>
      <c r="V50">
        <v>3.2633435897435894</v>
      </c>
      <c r="W50">
        <v>9.9700000000000006</v>
      </c>
      <c r="X50">
        <v>43.49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2.6046906693711969</v>
      </c>
      <c r="AG50">
        <v>12.999116000000001</v>
      </c>
      <c r="AH50">
        <v>0</v>
      </c>
      <c r="AI50">
        <v>0</v>
      </c>
      <c r="AJ50">
        <v>0</v>
      </c>
      <c r="AK50">
        <v>15.780608353033886</v>
      </c>
      <c r="AL50">
        <v>0</v>
      </c>
      <c r="AM50">
        <v>0</v>
      </c>
      <c r="AN50">
        <v>0</v>
      </c>
      <c r="AO50">
        <v>0</v>
      </c>
      <c r="AP50">
        <v>0.45099600000000012</v>
      </c>
      <c r="AQ50">
        <v>0</v>
      </c>
      <c r="AR50">
        <v>0.32520108695652178</v>
      </c>
      <c r="AS50">
        <v>1.263993458221826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710.8506948479029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4.919999999999999</v>
      </c>
      <c r="L51">
        <v>401.48</v>
      </c>
      <c r="M51">
        <v>26.98</v>
      </c>
      <c r="N51">
        <v>34.820000000000007</v>
      </c>
      <c r="O51">
        <v>0</v>
      </c>
      <c r="P51">
        <v>36.94</v>
      </c>
      <c r="Q51">
        <v>5.43</v>
      </c>
      <c r="R51">
        <v>10.80654190658989</v>
      </c>
      <c r="S51">
        <v>7.743418727915194</v>
      </c>
      <c r="T51">
        <v>0</v>
      </c>
      <c r="U51">
        <v>20.660526369426751</v>
      </c>
      <c r="V51">
        <v>3.2633435897435894</v>
      </c>
      <c r="W51">
        <v>9.9700000000000006</v>
      </c>
      <c r="X51">
        <v>43.49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2.6046906693711969</v>
      </c>
      <c r="AG51">
        <v>12.999116000000001</v>
      </c>
      <c r="AH51">
        <v>0</v>
      </c>
      <c r="AI51">
        <v>0</v>
      </c>
      <c r="AJ51">
        <v>0</v>
      </c>
      <c r="AK51">
        <v>15.780608353033886</v>
      </c>
      <c r="AL51">
        <v>0</v>
      </c>
      <c r="AM51">
        <v>0</v>
      </c>
      <c r="AN51">
        <v>0</v>
      </c>
      <c r="AO51">
        <v>0</v>
      </c>
      <c r="AP51">
        <v>1.0523240000000003</v>
      </c>
      <c r="AQ51">
        <v>0</v>
      </c>
      <c r="AR51">
        <v>2.5893369565217395</v>
      </c>
      <c r="AS51">
        <v>1.263993458221826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642.79390003082426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4.9200000000000008</v>
      </c>
      <c r="L52">
        <v>359.05</v>
      </c>
      <c r="M52">
        <v>26.98</v>
      </c>
      <c r="N52">
        <v>34.820000000000007</v>
      </c>
      <c r="O52">
        <v>0</v>
      </c>
      <c r="P52">
        <v>36.94</v>
      </c>
      <c r="Q52">
        <v>6.0034403669724776</v>
      </c>
      <c r="R52">
        <v>12.026542109801667</v>
      </c>
      <c r="S52">
        <v>7.743418727915194</v>
      </c>
      <c r="T52">
        <v>0</v>
      </c>
      <c r="U52">
        <v>20.660526369426751</v>
      </c>
      <c r="V52">
        <v>3.2633435897435894</v>
      </c>
      <c r="W52">
        <v>9.9700000000000006</v>
      </c>
      <c r="X52">
        <v>43.49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2.6046906693711969</v>
      </c>
      <c r="AG52">
        <v>12.999116000000001</v>
      </c>
      <c r="AH52">
        <v>0</v>
      </c>
      <c r="AI52">
        <v>0</v>
      </c>
      <c r="AJ52">
        <v>0</v>
      </c>
      <c r="AK52">
        <v>15.780608353033886</v>
      </c>
      <c r="AL52">
        <v>0</v>
      </c>
      <c r="AM52">
        <v>0</v>
      </c>
      <c r="AN52">
        <v>0</v>
      </c>
      <c r="AO52">
        <v>0</v>
      </c>
      <c r="AP52">
        <v>1.0523240000000003</v>
      </c>
      <c r="AQ52">
        <v>0</v>
      </c>
      <c r="AR52">
        <v>2.5893369565217395</v>
      </c>
      <c r="AS52">
        <v>1.263993458221826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602.1573406010084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4.919999999999999</v>
      </c>
      <c r="L53">
        <v>334.57</v>
      </c>
      <c r="M53">
        <v>26.98</v>
      </c>
      <c r="N53">
        <v>34.820000000000007</v>
      </c>
      <c r="O53">
        <v>0</v>
      </c>
      <c r="P53">
        <v>36.94</v>
      </c>
      <c r="Q53">
        <v>6.03</v>
      </c>
      <c r="R53">
        <v>12.433085047248472</v>
      </c>
      <c r="S53">
        <v>7.743418727915194</v>
      </c>
      <c r="T53">
        <v>0</v>
      </c>
      <c r="U53">
        <v>20.660526369426751</v>
      </c>
      <c r="V53">
        <v>3.2633435897435894</v>
      </c>
      <c r="W53">
        <v>9.9699999999999989</v>
      </c>
      <c r="X53">
        <v>43.49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2.6046906693711969</v>
      </c>
      <c r="AG53">
        <v>12.999116000000001</v>
      </c>
      <c r="AH53">
        <v>0</v>
      </c>
      <c r="AI53">
        <v>0</v>
      </c>
      <c r="AJ53">
        <v>0</v>
      </c>
      <c r="AK53">
        <v>15.780608353033886</v>
      </c>
      <c r="AL53">
        <v>0</v>
      </c>
      <c r="AM53">
        <v>0</v>
      </c>
      <c r="AN53">
        <v>0</v>
      </c>
      <c r="AO53">
        <v>0</v>
      </c>
      <c r="AP53">
        <v>1.0523240000000003</v>
      </c>
      <c r="AQ53">
        <v>0</v>
      </c>
      <c r="AR53">
        <v>2.5893369565217395</v>
      </c>
      <c r="AS53">
        <v>1.263993458221826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578.11044317148264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4.9201870651306017</v>
      </c>
      <c r="L54">
        <v>334.57</v>
      </c>
      <c r="M54">
        <v>26.98</v>
      </c>
      <c r="N54">
        <v>34.820000000000007</v>
      </c>
      <c r="O54">
        <v>0</v>
      </c>
      <c r="P54">
        <v>36.94</v>
      </c>
      <c r="Q54">
        <v>6.03</v>
      </c>
      <c r="R54">
        <v>12.433085047248472</v>
      </c>
      <c r="S54">
        <v>7.743418727915194</v>
      </c>
      <c r="T54">
        <v>0</v>
      </c>
      <c r="U54">
        <v>20.660526369426751</v>
      </c>
      <c r="V54">
        <v>3.2633435897435894</v>
      </c>
      <c r="W54">
        <v>9.9699999999999989</v>
      </c>
      <c r="X54">
        <v>43.49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2.6046906693711969</v>
      </c>
      <c r="AG54">
        <v>12.999116000000001</v>
      </c>
      <c r="AH54">
        <v>0</v>
      </c>
      <c r="AI54">
        <v>0</v>
      </c>
      <c r="AJ54">
        <v>0</v>
      </c>
      <c r="AK54">
        <v>15.780608353033886</v>
      </c>
      <c r="AL54">
        <v>0</v>
      </c>
      <c r="AM54">
        <v>0</v>
      </c>
      <c r="AN54">
        <v>0</v>
      </c>
      <c r="AO54">
        <v>0</v>
      </c>
      <c r="AP54">
        <v>1.0523240000000003</v>
      </c>
      <c r="AQ54">
        <v>0</v>
      </c>
      <c r="AR54">
        <v>2.5893369565217395</v>
      </c>
      <c r="AS54">
        <v>1.263993458221826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578.11063023661325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4.9201870651306017</v>
      </c>
      <c r="L55">
        <v>305.89000000000004</v>
      </c>
      <c r="M55">
        <v>26.98</v>
      </c>
      <c r="N55">
        <v>34.820000000000007</v>
      </c>
      <c r="O55">
        <v>0</v>
      </c>
      <c r="P55">
        <v>36.94</v>
      </c>
      <c r="Q55">
        <v>6.03</v>
      </c>
      <c r="R55">
        <v>12.433085047248472</v>
      </c>
      <c r="S55">
        <v>7.743418727915194</v>
      </c>
      <c r="T55">
        <v>0</v>
      </c>
      <c r="U55">
        <v>20.660526369426751</v>
      </c>
      <c r="V55">
        <v>3.2633435897435894</v>
      </c>
      <c r="W55">
        <v>9.9699999999999989</v>
      </c>
      <c r="X55">
        <v>43.49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2.6046906693711969</v>
      </c>
      <c r="AG55">
        <v>12.999116000000001</v>
      </c>
      <c r="AH55">
        <v>0</v>
      </c>
      <c r="AI55">
        <v>0</v>
      </c>
      <c r="AJ55">
        <v>0</v>
      </c>
      <c r="AK55">
        <v>15.780608353033886</v>
      </c>
      <c r="AL55">
        <v>0</v>
      </c>
      <c r="AM55">
        <v>0</v>
      </c>
      <c r="AN55">
        <v>0</v>
      </c>
      <c r="AO55">
        <v>0</v>
      </c>
      <c r="AP55">
        <v>0.75166000000000022</v>
      </c>
      <c r="AQ55">
        <v>0</v>
      </c>
      <c r="AR55">
        <v>2.5893369565217395</v>
      </c>
      <c r="AS55">
        <v>1.263993458221826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549.12996623661331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4.9201870651306017</v>
      </c>
      <c r="L56">
        <v>305.89000000000004</v>
      </c>
      <c r="M56">
        <v>26.98</v>
      </c>
      <c r="N56">
        <v>34.820000000000007</v>
      </c>
      <c r="O56">
        <v>0</v>
      </c>
      <c r="P56">
        <v>36.94</v>
      </c>
      <c r="Q56">
        <v>6.03</v>
      </c>
      <c r="R56">
        <v>12.433085047248472</v>
      </c>
      <c r="S56">
        <v>7.743418727915194</v>
      </c>
      <c r="T56">
        <v>0</v>
      </c>
      <c r="U56">
        <v>20.660526369426751</v>
      </c>
      <c r="V56">
        <v>3.2633435897435894</v>
      </c>
      <c r="W56">
        <v>9.9699999999999989</v>
      </c>
      <c r="X56">
        <v>43.49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2.6046906693711969</v>
      </c>
      <c r="AG56">
        <v>12.999116000000001</v>
      </c>
      <c r="AH56">
        <v>0</v>
      </c>
      <c r="AI56">
        <v>0</v>
      </c>
      <c r="AJ56">
        <v>0</v>
      </c>
      <c r="AK56">
        <v>15.780608353033886</v>
      </c>
      <c r="AL56">
        <v>0</v>
      </c>
      <c r="AM56">
        <v>0</v>
      </c>
      <c r="AN56">
        <v>0</v>
      </c>
      <c r="AO56">
        <v>0</v>
      </c>
      <c r="AP56">
        <v>0.75166000000000022</v>
      </c>
      <c r="AQ56">
        <v>0</v>
      </c>
      <c r="AR56">
        <v>2.5893369565217395</v>
      </c>
      <c r="AS56">
        <v>1.263993458221826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549.12996623661331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4.9201870651306017</v>
      </c>
      <c r="L57">
        <v>305.89000000000004</v>
      </c>
      <c r="M57">
        <v>26.98</v>
      </c>
      <c r="N57">
        <v>34.820000000000007</v>
      </c>
      <c r="O57">
        <v>0</v>
      </c>
      <c r="P57">
        <v>36.94</v>
      </c>
      <c r="Q57">
        <v>6.03</v>
      </c>
      <c r="R57">
        <v>12.433085047248472</v>
      </c>
      <c r="S57">
        <v>7.743418727915194</v>
      </c>
      <c r="T57">
        <v>0</v>
      </c>
      <c r="U57">
        <v>20.660526369426751</v>
      </c>
      <c r="V57">
        <v>3.2633435897435894</v>
      </c>
      <c r="W57">
        <v>9.9699999999999989</v>
      </c>
      <c r="X57">
        <v>43.49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2.6046906693711969</v>
      </c>
      <c r="AG57">
        <v>12.999116000000001</v>
      </c>
      <c r="AH57">
        <v>0</v>
      </c>
      <c r="AI57">
        <v>0</v>
      </c>
      <c r="AJ57">
        <v>0</v>
      </c>
      <c r="AK57">
        <v>15.780608353033886</v>
      </c>
      <c r="AL57">
        <v>0</v>
      </c>
      <c r="AM57">
        <v>0</v>
      </c>
      <c r="AN57">
        <v>0</v>
      </c>
      <c r="AO57">
        <v>0</v>
      </c>
      <c r="AP57">
        <v>0.75166000000000022</v>
      </c>
      <c r="AQ57">
        <v>0</v>
      </c>
      <c r="AR57">
        <v>2.5893369565217395</v>
      </c>
      <c r="AS57">
        <v>1.263993458221826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549.12996623661331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4.9201870651306017</v>
      </c>
      <c r="L58">
        <v>305.89000000000004</v>
      </c>
      <c r="M58">
        <v>26.98</v>
      </c>
      <c r="N58">
        <v>34.820000000000007</v>
      </c>
      <c r="O58">
        <v>0</v>
      </c>
      <c r="P58">
        <v>36.94</v>
      </c>
      <c r="Q58">
        <v>6.03</v>
      </c>
      <c r="R58">
        <v>12.433085047248472</v>
      </c>
      <c r="S58">
        <v>7.743418727915194</v>
      </c>
      <c r="T58">
        <v>0</v>
      </c>
      <c r="U58">
        <v>20.660526369426751</v>
      </c>
      <c r="V58">
        <v>3.2633435897435894</v>
      </c>
      <c r="W58">
        <v>9.9699999999999989</v>
      </c>
      <c r="X58">
        <v>43.49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2.6046906693711969</v>
      </c>
      <c r="AG58">
        <v>12.999116000000001</v>
      </c>
      <c r="AH58">
        <v>0</v>
      </c>
      <c r="AI58">
        <v>0</v>
      </c>
      <c r="AJ58">
        <v>0</v>
      </c>
      <c r="AK58">
        <v>15.780608353033886</v>
      </c>
      <c r="AL58">
        <v>0</v>
      </c>
      <c r="AM58">
        <v>0</v>
      </c>
      <c r="AN58">
        <v>0</v>
      </c>
      <c r="AO58">
        <v>0</v>
      </c>
      <c r="AP58">
        <v>0.75166000000000022</v>
      </c>
      <c r="AQ58">
        <v>0</v>
      </c>
      <c r="AR58">
        <v>2.5893369565217395</v>
      </c>
      <c r="AS58">
        <v>1.263993458221826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549.12996623661331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4.9201870651306017</v>
      </c>
      <c r="L59">
        <v>305.89000000000004</v>
      </c>
      <c r="M59">
        <v>26.98</v>
      </c>
      <c r="N59">
        <v>34.820000000000007</v>
      </c>
      <c r="O59">
        <v>0</v>
      </c>
      <c r="P59">
        <v>36.94</v>
      </c>
      <c r="Q59">
        <v>6.03</v>
      </c>
      <c r="R59">
        <v>12.433085047248472</v>
      </c>
      <c r="S59">
        <v>7.743418727915194</v>
      </c>
      <c r="T59">
        <v>0</v>
      </c>
      <c r="U59">
        <v>20.660526369426751</v>
      </c>
      <c r="V59">
        <v>3.2633435897435894</v>
      </c>
      <c r="W59">
        <v>9.9699999999999989</v>
      </c>
      <c r="X59">
        <v>43.49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2.6046906693711969</v>
      </c>
      <c r="AG59">
        <v>12.999116000000001</v>
      </c>
      <c r="AH59">
        <v>0</v>
      </c>
      <c r="AI59">
        <v>0</v>
      </c>
      <c r="AJ59">
        <v>0</v>
      </c>
      <c r="AK59">
        <v>15.780608353033886</v>
      </c>
      <c r="AL59">
        <v>0</v>
      </c>
      <c r="AM59">
        <v>0</v>
      </c>
      <c r="AN59">
        <v>0</v>
      </c>
      <c r="AO59">
        <v>0</v>
      </c>
      <c r="AP59">
        <v>0.75166000000000022</v>
      </c>
      <c r="AQ59">
        <v>0</v>
      </c>
      <c r="AR59">
        <v>0.64733423913043486</v>
      </c>
      <c r="AS59">
        <v>1.263993458221826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547.18796351922208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4.9201870651306017</v>
      </c>
      <c r="L60">
        <v>305.89000000000004</v>
      </c>
      <c r="M60">
        <v>26.98</v>
      </c>
      <c r="N60">
        <v>34.820000000000007</v>
      </c>
      <c r="O60">
        <v>0</v>
      </c>
      <c r="P60">
        <v>36.94</v>
      </c>
      <c r="Q60">
        <v>6.03</v>
      </c>
      <c r="R60">
        <v>12.433085047248472</v>
      </c>
      <c r="S60">
        <v>7.743418727915194</v>
      </c>
      <c r="T60">
        <v>0</v>
      </c>
      <c r="U60">
        <v>20.660526369426751</v>
      </c>
      <c r="V60">
        <v>3.2633435897435894</v>
      </c>
      <c r="W60">
        <v>9.9699999999999989</v>
      </c>
      <c r="X60">
        <v>43.49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2.6046906693711969</v>
      </c>
      <c r="AG60">
        <v>12.999116000000001</v>
      </c>
      <c r="AH60">
        <v>0</v>
      </c>
      <c r="AI60">
        <v>0</v>
      </c>
      <c r="AJ60">
        <v>0</v>
      </c>
      <c r="AK60">
        <v>15.780608353033886</v>
      </c>
      <c r="AL60">
        <v>0</v>
      </c>
      <c r="AM60">
        <v>0</v>
      </c>
      <c r="AN60">
        <v>0</v>
      </c>
      <c r="AO60">
        <v>0</v>
      </c>
      <c r="AP60">
        <v>0.75166000000000022</v>
      </c>
      <c r="AQ60">
        <v>0</v>
      </c>
      <c r="AR60">
        <v>0.64733423913043486</v>
      </c>
      <c r="AS60">
        <v>1.263993458221826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547.18796351922208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4.9201870651306017</v>
      </c>
      <c r="L61">
        <v>305.89000000000004</v>
      </c>
      <c r="M61">
        <v>26.98</v>
      </c>
      <c r="N61">
        <v>34.820000000000007</v>
      </c>
      <c r="O61">
        <v>0</v>
      </c>
      <c r="P61">
        <v>36.94</v>
      </c>
      <c r="Q61">
        <v>6.03</v>
      </c>
      <c r="R61">
        <v>12.433085047248472</v>
      </c>
      <c r="S61">
        <v>7.743418727915194</v>
      </c>
      <c r="T61">
        <v>0</v>
      </c>
      <c r="U61">
        <v>20.660526369426751</v>
      </c>
      <c r="V61">
        <v>3.2633435897435894</v>
      </c>
      <c r="W61">
        <v>9.9699999999999989</v>
      </c>
      <c r="X61">
        <v>43.49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2.6046906693711969</v>
      </c>
      <c r="AG61">
        <v>12.999116000000001</v>
      </c>
      <c r="AH61">
        <v>0</v>
      </c>
      <c r="AI61">
        <v>0</v>
      </c>
      <c r="AJ61">
        <v>0</v>
      </c>
      <c r="AK61">
        <v>15.780608353033886</v>
      </c>
      <c r="AL61">
        <v>0</v>
      </c>
      <c r="AM61">
        <v>0</v>
      </c>
      <c r="AN61">
        <v>0</v>
      </c>
      <c r="AO61">
        <v>0</v>
      </c>
      <c r="AP61">
        <v>0.75166000000000022</v>
      </c>
      <c r="AQ61">
        <v>0</v>
      </c>
      <c r="AR61">
        <v>0.64733423913043486</v>
      </c>
      <c r="AS61">
        <v>1.263993458221826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547.18796351922208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</v>
      </c>
      <c r="L62">
        <v>305.89000000000004</v>
      </c>
      <c r="M62">
        <v>26.98</v>
      </c>
      <c r="N62">
        <v>34.820000000000007</v>
      </c>
      <c r="O62">
        <v>0</v>
      </c>
      <c r="P62">
        <v>36.94</v>
      </c>
      <c r="Q62">
        <v>6.03</v>
      </c>
      <c r="R62">
        <v>12.433085047248472</v>
      </c>
      <c r="S62">
        <v>7.743418727915194</v>
      </c>
      <c r="T62">
        <v>0</v>
      </c>
      <c r="U62">
        <v>20.660526369426751</v>
      </c>
      <c r="V62">
        <v>3.2633435897435894</v>
      </c>
      <c r="W62">
        <v>9.9699999999999989</v>
      </c>
      <c r="X62">
        <v>43.49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2.6046906693711969</v>
      </c>
      <c r="AG62">
        <v>12.999116000000001</v>
      </c>
      <c r="AH62">
        <v>0</v>
      </c>
      <c r="AI62">
        <v>0</v>
      </c>
      <c r="AJ62">
        <v>0</v>
      </c>
      <c r="AK62">
        <v>15.780608353033886</v>
      </c>
      <c r="AL62">
        <v>0</v>
      </c>
      <c r="AM62">
        <v>0</v>
      </c>
      <c r="AN62">
        <v>0</v>
      </c>
      <c r="AO62">
        <v>0</v>
      </c>
      <c r="AP62">
        <v>0.75166000000000022</v>
      </c>
      <c r="AQ62">
        <v>0</v>
      </c>
      <c r="AR62">
        <v>0.64733423913043486</v>
      </c>
      <c r="AS62">
        <v>1.263993458221826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547.41777645409149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5.15</v>
      </c>
      <c r="L63">
        <v>334.57</v>
      </c>
      <c r="M63">
        <v>26.98</v>
      </c>
      <c r="N63">
        <v>34.820000000000007</v>
      </c>
      <c r="O63">
        <v>0</v>
      </c>
      <c r="P63">
        <v>36.94</v>
      </c>
      <c r="Q63">
        <v>6.03</v>
      </c>
      <c r="R63">
        <v>12.433085047248472</v>
      </c>
      <c r="S63">
        <v>7.743418727915194</v>
      </c>
      <c r="T63">
        <v>0</v>
      </c>
      <c r="U63">
        <v>20.660526369426751</v>
      </c>
      <c r="V63">
        <v>3.2633435897435894</v>
      </c>
      <c r="W63">
        <v>9.9699999999999989</v>
      </c>
      <c r="X63">
        <v>43.49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4.8323050719152159</v>
      </c>
      <c r="AF63">
        <v>2.6046906693711969</v>
      </c>
      <c r="AG63">
        <v>12.999116000000001</v>
      </c>
      <c r="AH63">
        <v>0</v>
      </c>
      <c r="AI63">
        <v>0</v>
      </c>
      <c r="AJ63">
        <v>0</v>
      </c>
      <c r="AK63">
        <v>15.780608353033886</v>
      </c>
      <c r="AL63">
        <v>0</v>
      </c>
      <c r="AM63">
        <v>0</v>
      </c>
      <c r="AN63">
        <v>0</v>
      </c>
      <c r="AO63">
        <v>0</v>
      </c>
      <c r="AP63">
        <v>0.75166000000000022</v>
      </c>
      <c r="AQ63">
        <v>0</v>
      </c>
      <c r="AR63">
        <v>0.64733423913043486</v>
      </c>
      <c r="AS63">
        <v>1.263993458221826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580.93008152600669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</v>
      </c>
      <c r="L64">
        <v>334.57</v>
      </c>
      <c r="M64">
        <v>26.98</v>
      </c>
      <c r="N64">
        <v>34.820000000000007</v>
      </c>
      <c r="O64">
        <v>0</v>
      </c>
      <c r="P64">
        <v>36.94</v>
      </c>
      <c r="Q64">
        <v>6.03</v>
      </c>
      <c r="R64">
        <v>12.433085047248472</v>
      </c>
      <c r="S64">
        <v>7.743418727915194</v>
      </c>
      <c r="T64">
        <v>0</v>
      </c>
      <c r="U64">
        <v>20.660526369426751</v>
      </c>
      <c r="V64">
        <v>3.2633435897435894</v>
      </c>
      <c r="W64">
        <v>9.9699999999999989</v>
      </c>
      <c r="X64">
        <v>43.49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4.8323050719152159</v>
      </c>
      <c r="AF64">
        <v>2.6046906693711969</v>
      </c>
      <c r="AG64">
        <v>12.999116000000001</v>
      </c>
      <c r="AH64">
        <v>0</v>
      </c>
      <c r="AI64">
        <v>0</v>
      </c>
      <c r="AJ64">
        <v>0</v>
      </c>
      <c r="AK64">
        <v>15.780608353033886</v>
      </c>
      <c r="AL64">
        <v>0</v>
      </c>
      <c r="AM64">
        <v>0</v>
      </c>
      <c r="AN64">
        <v>0</v>
      </c>
      <c r="AO64">
        <v>0</v>
      </c>
      <c r="AP64">
        <v>0.75166000000000022</v>
      </c>
      <c r="AQ64">
        <v>0</v>
      </c>
      <c r="AR64">
        <v>0.64733423913043486</v>
      </c>
      <c r="AS64">
        <v>1.263993458221826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580.93008152600669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5.15</v>
      </c>
      <c r="L65">
        <v>334.57</v>
      </c>
      <c r="M65">
        <v>26.98</v>
      </c>
      <c r="N65">
        <v>34.820000000000007</v>
      </c>
      <c r="O65">
        <v>0</v>
      </c>
      <c r="P65">
        <v>36.94</v>
      </c>
      <c r="Q65">
        <v>6.03</v>
      </c>
      <c r="R65">
        <v>12.433085047248472</v>
      </c>
      <c r="S65">
        <v>7.743418727915194</v>
      </c>
      <c r="T65">
        <v>0</v>
      </c>
      <c r="U65">
        <v>20.660526369426751</v>
      </c>
      <c r="V65">
        <v>3.2633435897435894</v>
      </c>
      <c r="W65">
        <v>9.9699999999999989</v>
      </c>
      <c r="X65">
        <v>43.49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4.8323050719152159</v>
      </c>
      <c r="AF65">
        <v>2.6046906693711969</v>
      </c>
      <c r="AG65">
        <v>12.999116000000001</v>
      </c>
      <c r="AH65">
        <v>0</v>
      </c>
      <c r="AI65">
        <v>0</v>
      </c>
      <c r="AJ65">
        <v>0</v>
      </c>
      <c r="AK65">
        <v>15.780608353033886</v>
      </c>
      <c r="AL65">
        <v>0</v>
      </c>
      <c r="AM65">
        <v>0</v>
      </c>
      <c r="AN65">
        <v>0</v>
      </c>
      <c r="AO65">
        <v>0</v>
      </c>
      <c r="AP65">
        <v>0.75166000000000022</v>
      </c>
      <c r="AQ65">
        <v>4.4182857142857133</v>
      </c>
      <c r="AR65">
        <v>0.64733423913043486</v>
      </c>
      <c r="AS65">
        <v>1.263993458221826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585.34836724029242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5.1500000000000012</v>
      </c>
      <c r="L66">
        <v>334.57</v>
      </c>
      <c r="M66">
        <v>26.98</v>
      </c>
      <c r="N66">
        <v>34.820000000000007</v>
      </c>
      <c r="O66">
        <v>0</v>
      </c>
      <c r="P66">
        <v>36.94</v>
      </c>
      <c r="Q66">
        <v>6.03</v>
      </c>
      <c r="R66">
        <v>12.433085047248472</v>
      </c>
      <c r="S66">
        <v>7.743418727915194</v>
      </c>
      <c r="T66">
        <v>0</v>
      </c>
      <c r="U66">
        <v>20.660526369426751</v>
      </c>
      <c r="V66">
        <v>3.2633435897435894</v>
      </c>
      <c r="W66">
        <v>9.9699999999999989</v>
      </c>
      <c r="X66">
        <v>43.49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4.8323050719152159</v>
      </c>
      <c r="AF66">
        <v>2.6046906693711969</v>
      </c>
      <c r="AG66">
        <v>12.999116000000001</v>
      </c>
      <c r="AH66">
        <v>0</v>
      </c>
      <c r="AI66">
        <v>0</v>
      </c>
      <c r="AJ66">
        <v>0</v>
      </c>
      <c r="AK66">
        <v>15.780608353033886</v>
      </c>
      <c r="AL66">
        <v>0</v>
      </c>
      <c r="AM66">
        <v>0</v>
      </c>
      <c r="AN66">
        <v>0</v>
      </c>
      <c r="AO66">
        <v>0</v>
      </c>
      <c r="AP66">
        <v>0.75166000000000022</v>
      </c>
      <c r="AQ66">
        <v>4.56249365079365</v>
      </c>
      <c r="AR66">
        <v>0.64733423913043486</v>
      </c>
      <c r="AS66">
        <v>1.263993458221826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585.4925751768003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</v>
      </c>
      <c r="L67">
        <v>353.69</v>
      </c>
      <c r="M67">
        <v>26.98</v>
      </c>
      <c r="N67">
        <v>34.820000000000007</v>
      </c>
      <c r="O67">
        <v>0</v>
      </c>
      <c r="P67">
        <v>36.94</v>
      </c>
      <c r="Q67">
        <v>6.03</v>
      </c>
      <c r="R67">
        <v>12.433085047248472</v>
      </c>
      <c r="S67">
        <v>7.743418727915194</v>
      </c>
      <c r="T67">
        <v>0</v>
      </c>
      <c r="U67">
        <v>20.660526369426751</v>
      </c>
      <c r="V67">
        <v>3.28</v>
      </c>
      <c r="W67">
        <v>9.9699999999999989</v>
      </c>
      <c r="X67">
        <v>43.49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4.8323050719152159</v>
      </c>
      <c r="AF67">
        <v>2.6046906693711969</v>
      </c>
      <c r="AG67">
        <v>12.999116000000001</v>
      </c>
      <c r="AH67">
        <v>0</v>
      </c>
      <c r="AI67">
        <v>0</v>
      </c>
      <c r="AJ67">
        <v>0</v>
      </c>
      <c r="AK67">
        <v>15.780608353033886</v>
      </c>
      <c r="AL67">
        <v>0</v>
      </c>
      <c r="AM67">
        <v>0</v>
      </c>
      <c r="AN67">
        <v>0</v>
      </c>
      <c r="AO67">
        <v>0</v>
      </c>
      <c r="AP67">
        <v>0.60132800000000008</v>
      </c>
      <c r="AQ67">
        <v>4.56249365079365</v>
      </c>
      <c r="AR67">
        <v>0.32520108695652178</v>
      </c>
      <c r="AS67">
        <v>1.263993458221826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603.93676643488266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</v>
      </c>
      <c r="L68">
        <v>372.81</v>
      </c>
      <c r="M68">
        <v>26.98</v>
      </c>
      <c r="N68">
        <v>34.820000000000007</v>
      </c>
      <c r="O68">
        <v>0</v>
      </c>
      <c r="P68">
        <v>36.94</v>
      </c>
      <c r="Q68">
        <v>6.03</v>
      </c>
      <c r="R68">
        <v>12.433085047248472</v>
      </c>
      <c r="S68">
        <v>7.743418727915194</v>
      </c>
      <c r="T68">
        <v>0</v>
      </c>
      <c r="U68">
        <v>20.660526369426751</v>
      </c>
      <c r="V68">
        <v>3.2633712512926576</v>
      </c>
      <c r="W68">
        <v>9.9699999999999989</v>
      </c>
      <c r="X68">
        <v>43.49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4.8323050719152159</v>
      </c>
      <c r="AF68">
        <v>2.6046906693711969</v>
      </c>
      <c r="AG68">
        <v>12.999116000000001</v>
      </c>
      <c r="AH68">
        <v>0</v>
      </c>
      <c r="AI68">
        <v>0</v>
      </c>
      <c r="AJ68">
        <v>0</v>
      </c>
      <c r="AK68">
        <v>15.780608353033886</v>
      </c>
      <c r="AL68">
        <v>0</v>
      </c>
      <c r="AM68">
        <v>0</v>
      </c>
      <c r="AN68">
        <v>0</v>
      </c>
      <c r="AO68">
        <v>0</v>
      </c>
      <c r="AP68">
        <v>0.60132800000000008</v>
      </c>
      <c r="AQ68">
        <v>9.1280555555555551</v>
      </c>
      <c r="AR68">
        <v>0.32520108695652178</v>
      </c>
      <c r="AS68">
        <v>1.263993458221826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627.59569959093744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4.919999999999999</v>
      </c>
      <c r="L69">
        <v>468.40000000000003</v>
      </c>
      <c r="M69">
        <v>26.98</v>
      </c>
      <c r="N69">
        <v>34.820000000000007</v>
      </c>
      <c r="O69">
        <v>0</v>
      </c>
      <c r="P69">
        <v>36.94</v>
      </c>
      <c r="Q69">
        <v>6.03</v>
      </c>
      <c r="R69">
        <v>12.433085047248472</v>
      </c>
      <c r="S69">
        <v>7.743418727915194</v>
      </c>
      <c r="T69">
        <v>0</v>
      </c>
      <c r="U69">
        <v>20.660526369426751</v>
      </c>
      <c r="V69">
        <v>3.2630696798493406</v>
      </c>
      <c r="W69">
        <v>9.8699999999999992</v>
      </c>
      <c r="X69">
        <v>43.49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4.8323050719152159</v>
      </c>
      <c r="AF69">
        <v>2.6046906693711969</v>
      </c>
      <c r="AG69">
        <v>12.999116000000001</v>
      </c>
      <c r="AH69">
        <v>5.5530876451953546</v>
      </c>
      <c r="AI69">
        <v>0</v>
      </c>
      <c r="AJ69">
        <v>0</v>
      </c>
      <c r="AK69">
        <v>15.780608353033886</v>
      </c>
      <c r="AL69">
        <v>0</v>
      </c>
      <c r="AM69">
        <v>0</v>
      </c>
      <c r="AN69">
        <v>0</v>
      </c>
      <c r="AO69">
        <v>0</v>
      </c>
      <c r="AP69">
        <v>0.60132800000000008</v>
      </c>
      <c r="AQ69">
        <v>13.690549206349203</v>
      </c>
      <c r="AR69">
        <v>0.32520108695652178</v>
      </c>
      <c r="AS69">
        <v>1.263993458221826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733.2009793154831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4.92</v>
      </c>
      <c r="L70">
        <v>553.96930274736349</v>
      </c>
      <c r="M70">
        <v>26.98</v>
      </c>
      <c r="N70">
        <v>34.820000000000007</v>
      </c>
      <c r="O70">
        <v>0</v>
      </c>
      <c r="P70">
        <v>36.94</v>
      </c>
      <c r="Q70">
        <v>6.03</v>
      </c>
      <c r="R70">
        <v>12.433085047248472</v>
      </c>
      <c r="S70">
        <v>7.743418727915194</v>
      </c>
      <c r="T70">
        <v>0</v>
      </c>
      <c r="U70">
        <v>20.660526369426751</v>
      </c>
      <c r="V70">
        <v>3.2630696798493406</v>
      </c>
      <c r="W70">
        <v>9.9700000000000006</v>
      </c>
      <c r="X70">
        <v>43.49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4.8323050719152159</v>
      </c>
      <c r="AF70">
        <v>2.6046906693711969</v>
      </c>
      <c r="AG70">
        <v>12.999116000000001</v>
      </c>
      <c r="AH70">
        <v>11.109243294614574</v>
      </c>
      <c r="AI70">
        <v>0</v>
      </c>
      <c r="AJ70">
        <v>0</v>
      </c>
      <c r="AK70">
        <v>15.780608353033886</v>
      </c>
      <c r="AL70">
        <v>0</v>
      </c>
      <c r="AM70">
        <v>0</v>
      </c>
      <c r="AN70">
        <v>0</v>
      </c>
      <c r="AO70">
        <v>0</v>
      </c>
      <c r="AP70">
        <v>0.60132800000000008</v>
      </c>
      <c r="AQ70">
        <v>13.690549206349203</v>
      </c>
      <c r="AR70">
        <v>0.32520108695652178</v>
      </c>
      <c r="AS70">
        <v>1.263993458221826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824.42643771226574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8.83</v>
      </c>
      <c r="L71">
        <v>553.96930274736349</v>
      </c>
      <c r="M71">
        <v>26.98</v>
      </c>
      <c r="N71">
        <v>34.820000000000007</v>
      </c>
      <c r="O71">
        <v>0</v>
      </c>
      <c r="P71">
        <v>36.94</v>
      </c>
      <c r="Q71">
        <v>6.03</v>
      </c>
      <c r="R71">
        <v>12.433085047248472</v>
      </c>
      <c r="S71">
        <v>7.743418727915194</v>
      </c>
      <c r="T71">
        <v>0</v>
      </c>
      <c r="U71">
        <v>20.660526369426751</v>
      </c>
      <c r="V71">
        <v>3.2630696798493406</v>
      </c>
      <c r="W71">
        <v>9.9700000000000006</v>
      </c>
      <c r="X71">
        <v>43.49</v>
      </c>
      <c r="Y71">
        <v>0</v>
      </c>
      <c r="Z71">
        <v>0.32215909090909095</v>
      </c>
      <c r="AA71">
        <v>4.1472742616033749</v>
      </c>
      <c r="AB71">
        <v>0.62899474868717165</v>
      </c>
      <c r="AC71">
        <v>0</v>
      </c>
      <c r="AD71">
        <v>0</v>
      </c>
      <c r="AE71">
        <v>4.8323050719152159</v>
      </c>
      <c r="AF71">
        <v>2.6046906693711969</v>
      </c>
      <c r="AG71">
        <v>12.999116000000001</v>
      </c>
      <c r="AH71">
        <v>20.580172333685322</v>
      </c>
      <c r="AI71">
        <v>0</v>
      </c>
      <c r="AJ71">
        <v>0</v>
      </c>
      <c r="AK71">
        <v>15.780608353033886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13.690549206349203</v>
      </c>
      <c r="AR71">
        <v>0.32520108695652178</v>
      </c>
      <c r="AS71">
        <v>1.263993458221826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842.30446685253617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8.9499999999999993</v>
      </c>
      <c r="L72">
        <v>553.96930274736349</v>
      </c>
      <c r="M72">
        <v>26.98</v>
      </c>
      <c r="N72">
        <v>34.820000000000007</v>
      </c>
      <c r="O72">
        <v>0</v>
      </c>
      <c r="P72">
        <v>36.94</v>
      </c>
      <c r="Q72">
        <v>6.03</v>
      </c>
      <c r="R72">
        <v>12.433085047248472</v>
      </c>
      <c r="S72">
        <v>7.743418727915194</v>
      </c>
      <c r="T72">
        <v>0</v>
      </c>
      <c r="U72">
        <v>20.660526369426751</v>
      </c>
      <c r="V72">
        <v>3.2630696798493406</v>
      </c>
      <c r="W72">
        <v>9.9700000000000006</v>
      </c>
      <c r="X72">
        <v>43.49</v>
      </c>
      <c r="Y72">
        <v>0</v>
      </c>
      <c r="Z72">
        <v>1.9114772727272731</v>
      </c>
      <c r="AA72">
        <v>8.2393333333333327</v>
      </c>
      <c r="AB72">
        <v>1.1720780195048759</v>
      </c>
      <c r="AC72">
        <v>2.8349835087168214</v>
      </c>
      <c r="AD72">
        <v>2.3225745647236944</v>
      </c>
      <c r="AE72">
        <v>4.8323050719152159</v>
      </c>
      <c r="AF72">
        <v>2.6046906693711969</v>
      </c>
      <c r="AG72">
        <v>12.999116000000001</v>
      </c>
      <c r="AH72">
        <v>22.218486589229148</v>
      </c>
      <c r="AI72">
        <v>0</v>
      </c>
      <c r="AJ72">
        <v>0</v>
      </c>
      <c r="AK72">
        <v>15.780608353033886</v>
      </c>
      <c r="AL72">
        <v>0</v>
      </c>
      <c r="AM72">
        <v>2.3165416354088522</v>
      </c>
      <c r="AN72">
        <v>0</v>
      </c>
      <c r="AO72">
        <v>0</v>
      </c>
      <c r="AP72">
        <v>0</v>
      </c>
      <c r="AQ72">
        <v>13.690549206349203</v>
      </c>
      <c r="AR72">
        <v>0.32520108695652178</v>
      </c>
      <c r="AS72">
        <v>1.263993458221826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857.76134134129541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8.9499999999999993</v>
      </c>
      <c r="L73">
        <v>553.96930274736349</v>
      </c>
      <c r="M73">
        <v>26.98</v>
      </c>
      <c r="N73">
        <v>34.820000000000007</v>
      </c>
      <c r="O73">
        <v>0</v>
      </c>
      <c r="P73">
        <v>36.94</v>
      </c>
      <c r="Q73">
        <v>6.03</v>
      </c>
      <c r="R73">
        <v>12.433085047248472</v>
      </c>
      <c r="S73">
        <v>7.743418727915194</v>
      </c>
      <c r="T73">
        <v>0</v>
      </c>
      <c r="U73">
        <v>20.660526369426751</v>
      </c>
      <c r="V73">
        <v>3.2630696798493406</v>
      </c>
      <c r="W73">
        <v>9.9700000000000006</v>
      </c>
      <c r="X73">
        <v>43.49</v>
      </c>
      <c r="Y73">
        <v>0</v>
      </c>
      <c r="Z73">
        <v>3.8229545454545462</v>
      </c>
      <c r="AA73">
        <v>8.2393333333333327</v>
      </c>
      <c r="AB73">
        <v>7.725896474118529</v>
      </c>
      <c r="AC73">
        <v>8.5264276739437737</v>
      </c>
      <c r="AD73">
        <v>4.7249205147615445</v>
      </c>
      <c r="AE73">
        <v>9.6646101438304317</v>
      </c>
      <c r="AF73">
        <v>2.8930780933062881</v>
      </c>
      <c r="AG73">
        <v>12.999116000000001</v>
      </c>
      <c r="AH73">
        <v>34.300287222808869</v>
      </c>
      <c r="AI73">
        <v>0</v>
      </c>
      <c r="AJ73">
        <v>0</v>
      </c>
      <c r="AK73">
        <v>15.780608353033886</v>
      </c>
      <c r="AL73">
        <v>0</v>
      </c>
      <c r="AM73">
        <v>2.3165416354088522</v>
      </c>
      <c r="AN73">
        <v>0</v>
      </c>
      <c r="AO73">
        <v>0</v>
      </c>
      <c r="AP73">
        <v>0</v>
      </c>
      <c r="AQ73">
        <v>18.25611111111111</v>
      </c>
      <c r="AR73">
        <v>0.48780163043478258</v>
      </c>
      <c r="AS73">
        <v>1.263993458221826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896.25108276157107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8.9499999999999993</v>
      </c>
      <c r="L74">
        <v>553.96930274736349</v>
      </c>
      <c r="M74">
        <v>26.98</v>
      </c>
      <c r="N74">
        <v>34.820000000000007</v>
      </c>
      <c r="O74">
        <v>0</v>
      </c>
      <c r="P74">
        <v>36.94</v>
      </c>
      <c r="Q74">
        <v>6.0299999999999994</v>
      </c>
      <c r="R74">
        <v>12.436930668640514</v>
      </c>
      <c r="S74">
        <v>7.6599999999999993</v>
      </c>
      <c r="T74">
        <v>0</v>
      </c>
      <c r="U74">
        <v>20.660526369426751</v>
      </c>
      <c r="V74">
        <v>3.2630696798493406</v>
      </c>
      <c r="W74">
        <v>9.9700000000000006</v>
      </c>
      <c r="X74">
        <v>43.49</v>
      </c>
      <c r="Y74">
        <v>0</v>
      </c>
      <c r="Z74">
        <v>3.8229545454545462</v>
      </c>
      <c r="AA74">
        <v>8.2393333333333327</v>
      </c>
      <c r="AB74">
        <v>7.725896474118529</v>
      </c>
      <c r="AC74">
        <v>8.5264276739437737</v>
      </c>
      <c r="AD74">
        <v>7.8329364118092357</v>
      </c>
      <c r="AE74">
        <v>9.6646101438304317</v>
      </c>
      <c r="AF74">
        <v>2.8930780933062881</v>
      </c>
      <c r="AG74">
        <v>12.999116000000001</v>
      </c>
      <c r="AH74">
        <v>34.300287222808869</v>
      </c>
      <c r="AI74">
        <v>0</v>
      </c>
      <c r="AJ74">
        <v>0</v>
      </c>
      <c r="AK74">
        <v>15.780608353033886</v>
      </c>
      <c r="AL74">
        <v>0</v>
      </c>
      <c r="AM74">
        <v>2.3165416354088522</v>
      </c>
      <c r="AN74">
        <v>0</v>
      </c>
      <c r="AO74">
        <v>0</v>
      </c>
      <c r="AP74">
        <v>0</v>
      </c>
      <c r="AQ74">
        <v>18.25611111111111</v>
      </c>
      <c r="AR74">
        <v>0.48780163043478258</v>
      </c>
      <c r="AS74">
        <v>1.263993458221826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899.27952555209561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</v>
      </c>
      <c r="L75">
        <v>553.96908399199765</v>
      </c>
      <c r="M75">
        <v>26.98</v>
      </c>
      <c r="N75">
        <v>34.820000000000007</v>
      </c>
      <c r="O75">
        <v>0</v>
      </c>
      <c r="P75">
        <v>36.94</v>
      </c>
      <c r="Q75">
        <v>6.0299999999999994</v>
      </c>
      <c r="R75">
        <v>12.436930668640514</v>
      </c>
      <c r="S75">
        <v>7.7399999999999993</v>
      </c>
      <c r="T75">
        <v>0</v>
      </c>
      <c r="U75">
        <v>20.660526369426751</v>
      </c>
      <c r="V75">
        <v>3.2630696798493406</v>
      </c>
      <c r="W75">
        <v>9.9700000000000006</v>
      </c>
      <c r="X75">
        <v>43.49</v>
      </c>
      <c r="Y75">
        <v>0</v>
      </c>
      <c r="Z75">
        <v>3.8229545454545462</v>
      </c>
      <c r="AA75">
        <v>8.2393333333333327</v>
      </c>
      <c r="AB75">
        <v>7.725896474118529</v>
      </c>
      <c r="AC75">
        <v>8.5264276739437737</v>
      </c>
      <c r="AD75">
        <v>8.0385011355034059</v>
      </c>
      <c r="AE75">
        <v>9.6646101438304317</v>
      </c>
      <c r="AF75">
        <v>2.8930780933062881</v>
      </c>
      <c r="AG75">
        <v>12.999116000000001</v>
      </c>
      <c r="AH75">
        <v>34.300287222808869</v>
      </c>
      <c r="AI75">
        <v>0</v>
      </c>
      <c r="AJ75">
        <v>0</v>
      </c>
      <c r="AK75">
        <v>15.780608353033886</v>
      </c>
      <c r="AL75">
        <v>0</v>
      </c>
      <c r="AM75">
        <v>2.3165416354088522</v>
      </c>
      <c r="AN75">
        <v>0</v>
      </c>
      <c r="AO75">
        <v>0</v>
      </c>
      <c r="AP75">
        <v>0</v>
      </c>
      <c r="AQ75">
        <v>18.25611111111111</v>
      </c>
      <c r="AR75">
        <v>2.5893369565217395</v>
      </c>
      <c r="AS75">
        <v>1.263993458221826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901.65640684651089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8.9399999999999977</v>
      </c>
      <c r="L76">
        <v>552.89</v>
      </c>
      <c r="M76">
        <v>26.98</v>
      </c>
      <c r="N76">
        <v>34.820000000000007</v>
      </c>
      <c r="O76">
        <v>0</v>
      </c>
      <c r="P76">
        <v>36.94</v>
      </c>
      <c r="Q76">
        <v>6.0299999999999994</v>
      </c>
      <c r="R76">
        <v>12.436930668640514</v>
      </c>
      <c r="S76">
        <v>7.7399999999999993</v>
      </c>
      <c r="T76">
        <v>0</v>
      </c>
      <c r="U76">
        <v>20.660526369426751</v>
      </c>
      <c r="V76">
        <v>3.2630696798493406</v>
      </c>
      <c r="W76">
        <v>9.9700000000000006</v>
      </c>
      <c r="X76">
        <v>43.49</v>
      </c>
      <c r="Y76">
        <v>0</v>
      </c>
      <c r="Z76">
        <v>3.8229545454545462</v>
      </c>
      <c r="AA76">
        <v>8.2393333333333327</v>
      </c>
      <c r="AB76">
        <v>7.725896474118529</v>
      </c>
      <c r="AC76">
        <v>8.5264276739437737</v>
      </c>
      <c r="AD76">
        <v>8.0385011355034059</v>
      </c>
      <c r="AE76">
        <v>9.6646101438304317</v>
      </c>
      <c r="AF76">
        <v>2.8930780933062881</v>
      </c>
      <c r="AG76">
        <v>12.999116000000001</v>
      </c>
      <c r="AH76">
        <v>34.300287222808869</v>
      </c>
      <c r="AI76">
        <v>0</v>
      </c>
      <c r="AJ76">
        <v>0</v>
      </c>
      <c r="AK76">
        <v>15.780608353033886</v>
      </c>
      <c r="AL76">
        <v>0</v>
      </c>
      <c r="AM76">
        <v>2.3165416354088522</v>
      </c>
      <c r="AN76">
        <v>0</v>
      </c>
      <c r="AO76">
        <v>0</v>
      </c>
      <c r="AP76">
        <v>0</v>
      </c>
      <c r="AQ76">
        <v>18.25611111111111</v>
      </c>
      <c r="AR76">
        <v>2.5893369565217395</v>
      </c>
      <c r="AS76">
        <v>1.263993458221826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900.57732285451311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</v>
      </c>
      <c r="L77">
        <v>553.96885712458436</v>
      </c>
      <c r="M77">
        <v>26.98</v>
      </c>
      <c r="N77">
        <v>34.820000000000007</v>
      </c>
      <c r="O77">
        <v>0</v>
      </c>
      <c r="P77">
        <v>36.94</v>
      </c>
      <c r="Q77">
        <v>5.7</v>
      </c>
      <c r="R77">
        <v>12.436930668640514</v>
      </c>
      <c r="S77">
        <v>7.7399999999999993</v>
      </c>
      <c r="T77">
        <v>0</v>
      </c>
      <c r="U77">
        <v>20.660526369426751</v>
      </c>
      <c r="V77">
        <v>3.2630696798493406</v>
      </c>
      <c r="W77">
        <v>9.9700000000000006</v>
      </c>
      <c r="X77">
        <v>43.49</v>
      </c>
      <c r="Y77">
        <v>0</v>
      </c>
      <c r="Z77">
        <v>3.8229545454545462</v>
      </c>
      <c r="AA77">
        <v>8.2393333333333327</v>
      </c>
      <c r="AB77">
        <v>7.725896474118529</v>
      </c>
      <c r="AC77">
        <v>8.5264276739437737</v>
      </c>
      <c r="AD77">
        <v>8.0385011355034059</v>
      </c>
      <c r="AE77">
        <v>9.6646101438304317</v>
      </c>
      <c r="AF77">
        <v>2.8930780933062881</v>
      </c>
      <c r="AG77">
        <v>12.999116000000001</v>
      </c>
      <c r="AH77">
        <v>34.300287222808869</v>
      </c>
      <c r="AI77">
        <v>0</v>
      </c>
      <c r="AJ77">
        <v>0</v>
      </c>
      <c r="AK77">
        <v>15.780608353033886</v>
      </c>
      <c r="AL77">
        <v>0</v>
      </c>
      <c r="AM77">
        <v>2.3165416354088522</v>
      </c>
      <c r="AN77">
        <v>0</v>
      </c>
      <c r="AO77">
        <v>0</v>
      </c>
      <c r="AP77">
        <v>0</v>
      </c>
      <c r="AQ77">
        <v>18.25611111111111</v>
      </c>
      <c r="AR77">
        <v>2.5893369565217395</v>
      </c>
      <c r="AS77">
        <v>1.263993458221826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901.32617997909779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8.9000000000000021</v>
      </c>
      <c r="L78">
        <v>553.96885712458436</v>
      </c>
      <c r="M78">
        <v>26.98</v>
      </c>
      <c r="N78">
        <v>34.820000000000007</v>
      </c>
      <c r="O78">
        <v>0</v>
      </c>
      <c r="P78">
        <v>36.94</v>
      </c>
      <c r="Q78">
        <v>5.7</v>
      </c>
      <c r="R78">
        <v>12.436930668640514</v>
      </c>
      <c r="S78">
        <v>7.7399999999999993</v>
      </c>
      <c r="T78">
        <v>0</v>
      </c>
      <c r="U78">
        <v>20.660526369426751</v>
      </c>
      <c r="V78">
        <v>3.2630696798493406</v>
      </c>
      <c r="W78">
        <v>9.9700000000000006</v>
      </c>
      <c r="X78">
        <v>43.49</v>
      </c>
      <c r="Y78">
        <v>0</v>
      </c>
      <c r="Z78">
        <v>1.9114772727272731</v>
      </c>
      <c r="AA78">
        <v>8.2393333333333327</v>
      </c>
      <c r="AB78">
        <v>3.8629482370592645</v>
      </c>
      <c r="AC78">
        <v>0.37124784042720277</v>
      </c>
      <c r="AD78">
        <v>8.0385011355034059</v>
      </c>
      <c r="AE78">
        <v>4.8323050719152159</v>
      </c>
      <c r="AF78">
        <v>2.6046906693711969</v>
      </c>
      <c r="AG78">
        <v>12.999116000000001</v>
      </c>
      <c r="AH78">
        <v>34.300287222808869</v>
      </c>
      <c r="AI78">
        <v>0</v>
      </c>
      <c r="AJ78">
        <v>0</v>
      </c>
      <c r="AK78">
        <v>15.780608353033886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18.25611111111111</v>
      </c>
      <c r="AR78">
        <v>2.5893369565217395</v>
      </c>
      <c r="AS78">
        <v>1.263993458221826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879.91934050453551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</v>
      </c>
      <c r="L79">
        <v>553.96885712458436</v>
      </c>
      <c r="M79">
        <v>26.98</v>
      </c>
      <c r="N79">
        <v>34.820000000000007</v>
      </c>
      <c r="O79">
        <v>0</v>
      </c>
      <c r="P79">
        <v>36.94</v>
      </c>
      <c r="Q79">
        <v>5.7</v>
      </c>
      <c r="R79">
        <v>12.436930668640514</v>
      </c>
      <c r="S79">
        <v>7.7399999999999993</v>
      </c>
      <c r="T79">
        <v>0</v>
      </c>
      <c r="U79">
        <v>20.660526369426751</v>
      </c>
      <c r="V79">
        <v>3.2630696798493406</v>
      </c>
      <c r="W79">
        <v>9.9700000000000006</v>
      </c>
      <c r="X79">
        <v>43.49</v>
      </c>
      <c r="Y79">
        <v>0</v>
      </c>
      <c r="Z79">
        <v>0.32215909090909095</v>
      </c>
      <c r="AA79">
        <v>8.2393333333333327</v>
      </c>
      <c r="AB79">
        <v>3.8629482370592645</v>
      </c>
      <c r="AC79">
        <v>0</v>
      </c>
      <c r="AD79">
        <v>3.0988115064345192</v>
      </c>
      <c r="AE79">
        <v>4.8323050719152159</v>
      </c>
      <c r="AF79">
        <v>2.6046906693711969</v>
      </c>
      <c r="AG79">
        <v>12.999116000000001</v>
      </c>
      <c r="AH79">
        <v>22.218486589229148</v>
      </c>
      <c r="AI79">
        <v>1.1199450117831893</v>
      </c>
      <c r="AJ79">
        <v>0</v>
      </c>
      <c r="AK79">
        <v>15.780608353033886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13.690549206349203</v>
      </c>
      <c r="AR79">
        <v>3.2366711956521743</v>
      </c>
      <c r="AS79">
        <v>1.263993458221826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858.17900156579344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</v>
      </c>
      <c r="L80">
        <v>553.96885712458436</v>
      </c>
      <c r="M80">
        <v>26.98</v>
      </c>
      <c r="N80">
        <v>34.820000000000007</v>
      </c>
      <c r="O80">
        <v>0</v>
      </c>
      <c r="P80">
        <v>36.94</v>
      </c>
      <c r="Q80">
        <v>5.7</v>
      </c>
      <c r="R80">
        <v>12.436930668640514</v>
      </c>
      <c r="S80">
        <v>7.7399999999999993</v>
      </c>
      <c r="T80">
        <v>0</v>
      </c>
      <c r="U80">
        <v>20.660526369426751</v>
      </c>
      <c r="V80">
        <v>3.2630696798493406</v>
      </c>
      <c r="W80">
        <v>9.9700000000000006</v>
      </c>
      <c r="X80">
        <v>43.49</v>
      </c>
      <c r="Y80">
        <v>0</v>
      </c>
      <c r="Z80">
        <v>0</v>
      </c>
      <c r="AA80">
        <v>8.2393333333333327</v>
      </c>
      <c r="AB80">
        <v>0.97570892723180791</v>
      </c>
      <c r="AC80">
        <v>0</v>
      </c>
      <c r="AD80">
        <v>2.3225745647236944</v>
      </c>
      <c r="AE80">
        <v>4.8323050719152159</v>
      </c>
      <c r="AF80">
        <v>2.6046906693711969</v>
      </c>
      <c r="AG80">
        <v>12.999116000000001</v>
      </c>
      <c r="AH80">
        <v>16.66233093980993</v>
      </c>
      <c r="AI80">
        <v>4.8541178318931655</v>
      </c>
      <c r="AJ80">
        <v>0</v>
      </c>
      <c r="AK80">
        <v>15.780608353033886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13.690549206349203</v>
      </c>
      <c r="AR80">
        <v>7.7680108695652175</v>
      </c>
      <c r="AS80">
        <v>1.263993458221826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856.90272306794998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</v>
      </c>
      <c r="L81">
        <v>553.96885712458436</v>
      </c>
      <c r="M81">
        <v>26.98</v>
      </c>
      <c r="N81">
        <v>34.820000000000007</v>
      </c>
      <c r="O81">
        <v>0</v>
      </c>
      <c r="P81">
        <v>36.94</v>
      </c>
      <c r="Q81">
        <v>5.7</v>
      </c>
      <c r="R81">
        <v>12.436930668640514</v>
      </c>
      <c r="S81">
        <v>7.7399999999999993</v>
      </c>
      <c r="T81">
        <v>0</v>
      </c>
      <c r="U81">
        <v>20.660526369426751</v>
      </c>
      <c r="V81">
        <v>3.2630696798493406</v>
      </c>
      <c r="W81">
        <v>9.9700000000000006</v>
      </c>
      <c r="X81">
        <v>43.49</v>
      </c>
      <c r="Y81">
        <v>0</v>
      </c>
      <c r="Z81">
        <v>0</v>
      </c>
      <c r="AA81">
        <v>8.2393333333333327</v>
      </c>
      <c r="AB81">
        <v>0</v>
      </c>
      <c r="AC81">
        <v>0</v>
      </c>
      <c r="AD81">
        <v>0</v>
      </c>
      <c r="AE81">
        <v>4.8323050719152159</v>
      </c>
      <c r="AF81">
        <v>2.6046906693711969</v>
      </c>
      <c r="AG81">
        <v>12.999116000000001</v>
      </c>
      <c r="AH81">
        <v>11.109243294614574</v>
      </c>
      <c r="AI81">
        <v>4.8541178318931655</v>
      </c>
      <c r="AJ81">
        <v>0</v>
      </c>
      <c r="AK81">
        <v>15.780608353033886</v>
      </c>
      <c r="AL81">
        <v>0</v>
      </c>
      <c r="AM81">
        <v>0</v>
      </c>
      <c r="AN81">
        <v>0</v>
      </c>
      <c r="AO81">
        <v>0</v>
      </c>
      <c r="AP81">
        <v>0.15033200000000002</v>
      </c>
      <c r="AQ81">
        <v>9.1280555555555551</v>
      </c>
      <c r="AR81">
        <v>7.7680108695652175</v>
      </c>
      <c r="AS81">
        <v>1.263993458221826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843.63919028000532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</v>
      </c>
      <c r="L82">
        <v>553.96885712458436</v>
      </c>
      <c r="M82">
        <v>26.98</v>
      </c>
      <c r="N82">
        <v>34.820000000000007</v>
      </c>
      <c r="O82">
        <v>0</v>
      </c>
      <c r="P82">
        <v>36.94</v>
      </c>
      <c r="Q82">
        <v>5.7</v>
      </c>
      <c r="R82">
        <v>12.436930668640514</v>
      </c>
      <c r="S82">
        <v>7.7399999999999993</v>
      </c>
      <c r="T82">
        <v>0</v>
      </c>
      <c r="U82">
        <v>20.660526369426751</v>
      </c>
      <c r="V82">
        <v>3.2630696798493406</v>
      </c>
      <c r="W82">
        <v>9.9700000000000006</v>
      </c>
      <c r="X82">
        <v>43.49</v>
      </c>
      <c r="Y82">
        <v>0</v>
      </c>
      <c r="Z82">
        <v>0</v>
      </c>
      <c r="AA82">
        <v>8.2393333333333327</v>
      </c>
      <c r="AB82">
        <v>0</v>
      </c>
      <c r="AC82">
        <v>0</v>
      </c>
      <c r="AD82">
        <v>0</v>
      </c>
      <c r="AE82">
        <v>4.8323050719152159</v>
      </c>
      <c r="AF82">
        <v>2.6046906693711969</v>
      </c>
      <c r="AG82">
        <v>12.999116000000001</v>
      </c>
      <c r="AH82">
        <v>5.5530876451953546</v>
      </c>
      <c r="AI82">
        <v>4.8541178318931655</v>
      </c>
      <c r="AJ82">
        <v>0</v>
      </c>
      <c r="AK82">
        <v>15.780608353033886</v>
      </c>
      <c r="AL82">
        <v>0</v>
      </c>
      <c r="AM82">
        <v>0</v>
      </c>
      <c r="AN82">
        <v>0</v>
      </c>
      <c r="AO82">
        <v>0</v>
      </c>
      <c r="AP82">
        <v>0.15033200000000002</v>
      </c>
      <c r="AQ82">
        <v>8.7567968253968225</v>
      </c>
      <c r="AR82">
        <v>7.7680108695652175</v>
      </c>
      <c r="AS82">
        <v>1.263993458221826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837.71177590042737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4.9200000000000008</v>
      </c>
      <c r="L83">
        <v>553.96885712458436</v>
      </c>
      <c r="M83">
        <v>26.98</v>
      </c>
      <c r="N83">
        <v>34.820000000000007</v>
      </c>
      <c r="O83">
        <v>0</v>
      </c>
      <c r="P83">
        <v>36.94</v>
      </c>
      <c r="Q83">
        <v>5.7</v>
      </c>
      <c r="R83">
        <v>12.436930668640514</v>
      </c>
      <c r="S83">
        <v>7.7399999999999993</v>
      </c>
      <c r="T83">
        <v>0</v>
      </c>
      <c r="U83">
        <v>20.660526369426751</v>
      </c>
      <c r="V83">
        <v>3.2630696798493406</v>
      </c>
      <c r="W83">
        <v>9.9700000000000006</v>
      </c>
      <c r="X83">
        <v>43.49</v>
      </c>
      <c r="Y83">
        <v>0</v>
      </c>
      <c r="Z83">
        <v>0</v>
      </c>
      <c r="AA83">
        <v>4.1687468354430379</v>
      </c>
      <c r="AB83">
        <v>0</v>
      </c>
      <c r="AC83">
        <v>0</v>
      </c>
      <c r="AD83">
        <v>0</v>
      </c>
      <c r="AE83">
        <v>4.8323050719152159</v>
      </c>
      <c r="AF83">
        <v>2.6046906693711969</v>
      </c>
      <c r="AG83">
        <v>12.999116000000001</v>
      </c>
      <c r="AH83">
        <v>0</v>
      </c>
      <c r="AI83">
        <v>4.8541178318931655</v>
      </c>
      <c r="AJ83">
        <v>0</v>
      </c>
      <c r="AK83">
        <v>15.780608353033886</v>
      </c>
      <c r="AL83">
        <v>0</v>
      </c>
      <c r="AM83">
        <v>0</v>
      </c>
      <c r="AN83">
        <v>0</v>
      </c>
      <c r="AO83">
        <v>0</v>
      </c>
      <c r="AP83">
        <v>0.15033200000000002</v>
      </c>
      <c r="AQ83">
        <v>8.7567968253968225</v>
      </c>
      <c r="AR83">
        <v>6.8016114130434788</v>
      </c>
      <c r="AS83">
        <v>1.263993458221826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823.10170230081974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4.9200000000000008</v>
      </c>
      <c r="L84">
        <v>553.96885712458436</v>
      </c>
      <c r="M84">
        <v>26.98</v>
      </c>
      <c r="N84">
        <v>34.820000000000007</v>
      </c>
      <c r="O84">
        <v>0</v>
      </c>
      <c r="P84">
        <v>36.94</v>
      </c>
      <c r="Q84">
        <v>5.7</v>
      </c>
      <c r="R84">
        <v>12.436930668640514</v>
      </c>
      <c r="S84">
        <v>7.7399999999999993</v>
      </c>
      <c r="T84">
        <v>0</v>
      </c>
      <c r="U84">
        <v>20.660526369426751</v>
      </c>
      <c r="V84">
        <v>3.2630696798493406</v>
      </c>
      <c r="W84">
        <v>9.9700000000000006</v>
      </c>
      <c r="X84">
        <v>43.49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4.8323050719152159</v>
      </c>
      <c r="AF84">
        <v>2.6046906693711969</v>
      </c>
      <c r="AG84">
        <v>12.999116000000001</v>
      </c>
      <c r="AH84">
        <v>0</v>
      </c>
      <c r="AI84">
        <v>4.8541178318931655</v>
      </c>
      <c r="AJ84">
        <v>0</v>
      </c>
      <c r="AK84">
        <v>15.780608353033886</v>
      </c>
      <c r="AL84">
        <v>0</v>
      </c>
      <c r="AM84">
        <v>0</v>
      </c>
      <c r="AN84">
        <v>0</v>
      </c>
      <c r="AO84">
        <v>0</v>
      </c>
      <c r="AP84">
        <v>0.15033200000000002</v>
      </c>
      <c r="AQ84">
        <v>4.56249365079365</v>
      </c>
      <c r="AR84">
        <v>6.8016114130434788</v>
      </c>
      <c r="AS84">
        <v>1.263993458221826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814.73865229077353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4.92</v>
      </c>
      <c r="L85">
        <v>535.31882199772565</v>
      </c>
      <c r="M85">
        <v>26.98</v>
      </c>
      <c r="N85">
        <v>34.820000000000007</v>
      </c>
      <c r="O85">
        <v>0</v>
      </c>
      <c r="P85">
        <v>36.94</v>
      </c>
      <c r="Q85">
        <v>5.7</v>
      </c>
      <c r="R85">
        <v>12.436930668640514</v>
      </c>
      <c r="S85">
        <v>7.7399999999999993</v>
      </c>
      <c r="T85">
        <v>0</v>
      </c>
      <c r="U85">
        <v>20.660526369426751</v>
      </c>
      <c r="V85">
        <v>3.2630696798493406</v>
      </c>
      <c r="W85">
        <v>9.9700000000000006</v>
      </c>
      <c r="X85">
        <v>43.49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4.8323050719152159</v>
      </c>
      <c r="AF85">
        <v>2.6046906693711969</v>
      </c>
      <c r="AG85">
        <v>12.999116000000001</v>
      </c>
      <c r="AH85">
        <v>0</v>
      </c>
      <c r="AI85">
        <v>4.8541178318931655</v>
      </c>
      <c r="AJ85">
        <v>0</v>
      </c>
      <c r="AK85">
        <v>15.780608353033886</v>
      </c>
      <c r="AL85">
        <v>0</v>
      </c>
      <c r="AM85">
        <v>0</v>
      </c>
      <c r="AN85">
        <v>0</v>
      </c>
      <c r="AO85">
        <v>0</v>
      </c>
      <c r="AP85">
        <v>0.15033200000000002</v>
      </c>
      <c r="AQ85">
        <v>0</v>
      </c>
      <c r="AR85">
        <v>6.8016114130434788</v>
      </c>
      <c r="AS85">
        <v>1.263993458221826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791.52612351312121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4.919999999999999</v>
      </c>
      <c r="L86">
        <v>506.63876355710852</v>
      </c>
      <c r="M86">
        <v>26.98</v>
      </c>
      <c r="N86">
        <v>34.820000000000007</v>
      </c>
      <c r="O86">
        <v>0</v>
      </c>
      <c r="P86">
        <v>36.94</v>
      </c>
      <c r="Q86">
        <v>5.7</v>
      </c>
      <c r="R86">
        <v>12.436930668640514</v>
      </c>
      <c r="S86">
        <v>7.7399999999999993</v>
      </c>
      <c r="T86">
        <v>0</v>
      </c>
      <c r="U86">
        <v>20.660526369426751</v>
      </c>
      <c r="V86">
        <v>3.2630696798493406</v>
      </c>
      <c r="W86">
        <v>9.9700000000000006</v>
      </c>
      <c r="X86">
        <v>43.49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4.8323050719152159</v>
      </c>
      <c r="AF86">
        <v>2.6046906693711969</v>
      </c>
      <c r="AG86">
        <v>12.999116000000001</v>
      </c>
      <c r="AH86">
        <v>0</v>
      </c>
      <c r="AI86">
        <v>1.0432364493322859</v>
      </c>
      <c r="AJ86">
        <v>0</v>
      </c>
      <c r="AK86">
        <v>15.780608353033886</v>
      </c>
      <c r="AL86">
        <v>0</v>
      </c>
      <c r="AM86">
        <v>0</v>
      </c>
      <c r="AN86">
        <v>0</v>
      </c>
      <c r="AO86">
        <v>0</v>
      </c>
      <c r="AP86">
        <v>0.15033200000000002</v>
      </c>
      <c r="AQ86">
        <v>0</v>
      </c>
      <c r="AR86">
        <v>6.8016114130434788</v>
      </c>
      <c r="AS86">
        <v>1.263993458221826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759.03518368994321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4.919999999999999</v>
      </c>
      <c r="L87">
        <v>440</v>
      </c>
      <c r="M87">
        <v>26.98</v>
      </c>
      <c r="N87">
        <v>34.820000000000007</v>
      </c>
      <c r="O87">
        <v>0</v>
      </c>
      <c r="P87">
        <v>36.94</v>
      </c>
      <c r="Q87">
        <v>5.7</v>
      </c>
      <c r="R87">
        <v>12.436930668640514</v>
      </c>
      <c r="S87">
        <v>7.7399999999999993</v>
      </c>
      <c r="T87">
        <v>0</v>
      </c>
      <c r="U87">
        <v>20.660526369426751</v>
      </c>
      <c r="V87">
        <v>3.2630696798493406</v>
      </c>
      <c r="W87">
        <v>9.9700000000000006</v>
      </c>
      <c r="X87">
        <v>43.49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4.8323050719152159</v>
      </c>
      <c r="AF87">
        <v>2.6046906693711969</v>
      </c>
      <c r="AG87">
        <v>12.999116000000001</v>
      </c>
      <c r="AH87">
        <v>0</v>
      </c>
      <c r="AI87">
        <v>0</v>
      </c>
      <c r="AJ87">
        <v>0</v>
      </c>
      <c r="AK87">
        <v>15.780608353033886</v>
      </c>
      <c r="AL87">
        <v>0</v>
      </c>
      <c r="AM87">
        <v>0</v>
      </c>
      <c r="AN87">
        <v>0</v>
      </c>
      <c r="AO87">
        <v>0</v>
      </c>
      <c r="AP87">
        <v>0.9388080000000002</v>
      </c>
      <c r="AQ87">
        <v>0</v>
      </c>
      <c r="AR87">
        <v>6.8016114130434788</v>
      </c>
      <c r="AS87">
        <v>1.263993458221826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692.14165968350244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5.1500000000000012</v>
      </c>
      <c r="L88">
        <v>334.56</v>
      </c>
      <c r="M88">
        <v>26.98</v>
      </c>
      <c r="N88">
        <v>34.820000000000007</v>
      </c>
      <c r="O88">
        <v>0</v>
      </c>
      <c r="P88">
        <v>36.94</v>
      </c>
      <c r="Q88">
        <v>5.7</v>
      </c>
      <c r="R88">
        <v>12.43</v>
      </c>
      <c r="S88">
        <v>7.743418727915194</v>
      </c>
      <c r="T88">
        <v>0</v>
      </c>
      <c r="U88">
        <v>20.660526369426751</v>
      </c>
      <c r="V88">
        <v>3.2630696798493406</v>
      </c>
      <c r="W88">
        <v>9.9700000000000006</v>
      </c>
      <c r="X88">
        <v>43.49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4.8323050719152159</v>
      </c>
      <c r="AF88">
        <v>2.6046906693711969</v>
      </c>
      <c r="AG88">
        <v>12.999116000000001</v>
      </c>
      <c r="AH88">
        <v>0</v>
      </c>
      <c r="AI88">
        <v>0</v>
      </c>
      <c r="AJ88">
        <v>0</v>
      </c>
      <c r="AK88">
        <v>15.780608353033886</v>
      </c>
      <c r="AL88">
        <v>0</v>
      </c>
      <c r="AM88">
        <v>0</v>
      </c>
      <c r="AN88">
        <v>0</v>
      </c>
      <c r="AO88">
        <v>0</v>
      </c>
      <c r="AP88">
        <v>0.9388080000000002</v>
      </c>
      <c r="AQ88">
        <v>0</v>
      </c>
      <c r="AR88">
        <v>6.8016114130434788</v>
      </c>
      <c r="AS88">
        <v>1.263993458221826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586.9281477427769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5.1500000000000012</v>
      </c>
      <c r="L89">
        <v>334.56</v>
      </c>
      <c r="M89">
        <v>26.98</v>
      </c>
      <c r="N89">
        <v>34.820000000000007</v>
      </c>
      <c r="O89">
        <v>0</v>
      </c>
      <c r="P89">
        <v>36.94</v>
      </c>
      <c r="Q89">
        <v>5.6957303370786514</v>
      </c>
      <c r="R89">
        <v>12.43</v>
      </c>
      <c r="S89">
        <v>7.7444765760555248</v>
      </c>
      <c r="T89">
        <v>0</v>
      </c>
      <c r="U89">
        <v>20.660526369426751</v>
      </c>
      <c r="V89">
        <v>3.2633130081300812</v>
      </c>
      <c r="W89">
        <v>9.9700000000000006</v>
      </c>
      <c r="X89">
        <v>43.49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4.8323050719152159</v>
      </c>
      <c r="AF89">
        <v>2.6046906693711969</v>
      </c>
      <c r="AG89">
        <v>12.999116000000001</v>
      </c>
      <c r="AH89">
        <v>0</v>
      </c>
      <c r="AI89">
        <v>0</v>
      </c>
      <c r="AJ89">
        <v>0</v>
      </c>
      <c r="AK89">
        <v>15.780608353033886</v>
      </c>
      <c r="AL89">
        <v>0</v>
      </c>
      <c r="AM89">
        <v>0</v>
      </c>
      <c r="AN89">
        <v>0</v>
      </c>
      <c r="AO89">
        <v>0</v>
      </c>
      <c r="AP89">
        <v>0.9388080000000002</v>
      </c>
      <c r="AQ89">
        <v>0</v>
      </c>
      <c r="AR89">
        <v>5.8260081521739133</v>
      </c>
      <c r="AS89">
        <v>2.0923386856972943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586.77792122288258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5.15</v>
      </c>
      <c r="L90">
        <v>334.56</v>
      </c>
      <c r="M90">
        <v>26.98</v>
      </c>
      <c r="N90">
        <v>34.820000000000007</v>
      </c>
      <c r="O90">
        <v>0</v>
      </c>
      <c r="P90">
        <v>36.94</v>
      </c>
      <c r="Q90">
        <v>5.6957303370786514</v>
      </c>
      <c r="R90">
        <v>12.43</v>
      </c>
      <c r="S90">
        <v>7.7444765760555248</v>
      </c>
      <c r="T90">
        <v>0</v>
      </c>
      <c r="U90">
        <v>20.660526369426751</v>
      </c>
      <c r="V90">
        <v>3.2633130081300812</v>
      </c>
      <c r="W90">
        <v>9.9700000000000006</v>
      </c>
      <c r="X90">
        <v>43.49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4.8323050719152159</v>
      </c>
      <c r="AF90">
        <v>2.6046906693711969</v>
      </c>
      <c r="AG90">
        <v>12.999116000000001</v>
      </c>
      <c r="AH90">
        <v>0</v>
      </c>
      <c r="AI90">
        <v>0</v>
      </c>
      <c r="AJ90">
        <v>0</v>
      </c>
      <c r="AK90">
        <v>15.780608353033886</v>
      </c>
      <c r="AL90">
        <v>0</v>
      </c>
      <c r="AM90">
        <v>0</v>
      </c>
      <c r="AN90">
        <v>0</v>
      </c>
      <c r="AO90">
        <v>0</v>
      </c>
      <c r="AP90">
        <v>0.9388080000000002</v>
      </c>
      <c r="AQ90">
        <v>0</v>
      </c>
      <c r="AR90">
        <v>5.8260081521739133</v>
      </c>
      <c r="AS90">
        <v>2.0923386856972943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586.77792122288258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5.15</v>
      </c>
      <c r="L91">
        <v>305.88</v>
      </c>
      <c r="M91">
        <v>26.98</v>
      </c>
      <c r="N91">
        <v>34.820000000000007</v>
      </c>
      <c r="O91">
        <v>0</v>
      </c>
      <c r="P91">
        <v>36.94</v>
      </c>
      <c r="Q91">
        <v>5.6957303370786514</v>
      </c>
      <c r="R91">
        <v>12.43</v>
      </c>
      <c r="S91">
        <v>7.7444765760555248</v>
      </c>
      <c r="T91">
        <v>0</v>
      </c>
      <c r="U91">
        <v>20.660526369426751</v>
      </c>
      <c r="V91">
        <v>3.2633130081300812</v>
      </c>
      <c r="W91">
        <v>9.9699999999999989</v>
      </c>
      <c r="X91">
        <v>43.489999999999995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4.8323050719152159</v>
      </c>
      <c r="AF91">
        <v>2.6046906693711969</v>
      </c>
      <c r="AG91">
        <v>12.999116000000001</v>
      </c>
      <c r="AH91">
        <v>0</v>
      </c>
      <c r="AI91">
        <v>0</v>
      </c>
      <c r="AJ91">
        <v>0</v>
      </c>
      <c r="AK91">
        <v>15.780608353033886</v>
      </c>
      <c r="AL91">
        <v>0</v>
      </c>
      <c r="AM91">
        <v>0</v>
      </c>
      <c r="AN91">
        <v>0</v>
      </c>
      <c r="AO91">
        <v>0</v>
      </c>
      <c r="AP91">
        <v>0.9388080000000002</v>
      </c>
      <c r="AQ91">
        <v>0</v>
      </c>
      <c r="AR91">
        <v>5.8260081521739133</v>
      </c>
      <c r="AS91">
        <v>2.0923386856972943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558.09792122288252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4.919999999999999</v>
      </c>
      <c r="L92">
        <v>305.88</v>
      </c>
      <c r="M92">
        <v>26.98</v>
      </c>
      <c r="N92">
        <v>34.820000000000007</v>
      </c>
      <c r="O92">
        <v>0</v>
      </c>
      <c r="P92">
        <v>36.94</v>
      </c>
      <c r="Q92">
        <v>5.6957303370786514</v>
      </c>
      <c r="R92">
        <v>12.43</v>
      </c>
      <c r="S92">
        <v>7.7444765760555248</v>
      </c>
      <c r="T92">
        <v>0</v>
      </c>
      <c r="U92">
        <v>20.660526369426751</v>
      </c>
      <c r="V92">
        <v>3.2633130081300812</v>
      </c>
      <c r="W92">
        <v>9.9699999999999989</v>
      </c>
      <c r="X92">
        <v>43.489999999999995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4.8323050719152159</v>
      </c>
      <c r="AF92">
        <v>2.6046906693711969</v>
      </c>
      <c r="AG92">
        <v>12.999116000000001</v>
      </c>
      <c r="AH92">
        <v>0</v>
      </c>
      <c r="AI92">
        <v>0</v>
      </c>
      <c r="AJ92">
        <v>0</v>
      </c>
      <c r="AK92">
        <v>15.780608353033886</v>
      </c>
      <c r="AL92">
        <v>0</v>
      </c>
      <c r="AM92">
        <v>0</v>
      </c>
      <c r="AN92">
        <v>0</v>
      </c>
      <c r="AO92">
        <v>0</v>
      </c>
      <c r="AP92">
        <v>0.9388080000000002</v>
      </c>
      <c r="AQ92">
        <v>0</v>
      </c>
      <c r="AR92">
        <v>5.8260081521739133</v>
      </c>
      <c r="AS92">
        <v>2.0923386856972943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557.86792122288261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4.919999999999999</v>
      </c>
      <c r="L93">
        <v>305.88</v>
      </c>
      <c r="M93">
        <v>26.98</v>
      </c>
      <c r="N93">
        <v>34.820000000000007</v>
      </c>
      <c r="O93">
        <v>0</v>
      </c>
      <c r="P93">
        <v>36.94</v>
      </c>
      <c r="Q93">
        <v>5.6957303370786514</v>
      </c>
      <c r="R93">
        <v>12.43</v>
      </c>
      <c r="S93">
        <v>7.7444765760555248</v>
      </c>
      <c r="T93">
        <v>0</v>
      </c>
      <c r="U93">
        <v>20.660526369426751</v>
      </c>
      <c r="V93">
        <v>3.2633130081300812</v>
      </c>
      <c r="W93">
        <v>9.9699999999999989</v>
      </c>
      <c r="X93">
        <v>43.489999999999995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4.8323050719152159</v>
      </c>
      <c r="AF93">
        <v>2.6046906693711969</v>
      </c>
      <c r="AG93">
        <v>12.999116000000001</v>
      </c>
      <c r="AH93">
        <v>0</v>
      </c>
      <c r="AI93">
        <v>0</v>
      </c>
      <c r="AJ93">
        <v>0</v>
      </c>
      <c r="AK93">
        <v>15.780608353033886</v>
      </c>
      <c r="AL93">
        <v>0</v>
      </c>
      <c r="AM93">
        <v>0</v>
      </c>
      <c r="AN93">
        <v>0</v>
      </c>
      <c r="AO93">
        <v>0</v>
      </c>
      <c r="AP93">
        <v>0.75166000000000022</v>
      </c>
      <c r="AQ93">
        <v>0</v>
      </c>
      <c r="AR93">
        <v>0.32520108695652178</v>
      </c>
      <c r="AS93">
        <v>2.0923386856972943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552.17996615766526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4.919999999999999</v>
      </c>
      <c r="L94">
        <v>305.88</v>
      </c>
      <c r="M94">
        <v>26.98</v>
      </c>
      <c r="N94">
        <v>34.820000000000007</v>
      </c>
      <c r="O94">
        <v>0</v>
      </c>
      <c r="P94">
        <v>36.94</v>
      </c>
      <c r="Q94">
        <v>3.47</v>
      </c>
      <c r="R94">
        <v>6.8830893578805572</v>
      </c>
      <c r="S94">
        <v>4.2699999999999996</v>
      </c>
      <c r="T94">
        <v>0</v>
      </c>
      <c r="U94">
        <v>20.660526369426751</v>
      </c>
      <c r="V94">
        <v>1.7999999999999996</v>
      </c>
      <c r="W94">
        <v>9.9699999999999989</v>
      </c>
      <c r="X94">
        <v>43.489999999999995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4.8323050719152159</v>
      </c>
      <c r="AF94">
        <v>2.6046906693711969</v>
      </c>
      <c r="AG94">
        <v>12.999116000000001</v>
      </c>
      <c r="AH94">
        <v>0</v>
      </c>
      <c r="AI94">
        <v>0</v>
      </c>
      <c r="AJ94">
        <v>0</v>
      </c>
      <c r="AK94">
        <v>15.780608353033886</v>
      </c>
      <c r="AL94">
        <v>0</v>
      </c>
      <c r="AM94">
        <v>0</v>
      </c>
      <c r="AN94">
        <v>0</v>
      </c>
      <c r="AO94">
        <v>0</v>
      </c>
      <c r="AP94">
        <v>0.75166000000000022</v>
      </c>
      <c r="AQ94">
        <v>0</v>
      </c>
      <c r="AR94">
        <v>0.32520108695652178</v>
      </c>
      <c r="AS94">
        <v>2.0923386856972943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539.46953559428164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4.919999999999999</v>
      </c>
      <c r="L95">
        <v>305.88</v>
      </c>
      <c r="M95">
        <v>26.98</v>
      </c>
      <c r="N95">
        <v>34.820000000000007</v>
      </c>
      <c r="O95">
        <v>0</v>
      </c>
      <c r="P95">
        <v>36.94</v>
      </c>
      <c r="Q95">
        <v>3.47</v>
      </c>
      <c r="R95">
        <v>6.8830893578805572</v>
      </c>
      <c r="S95">
        <v>4.2699999999999996</v>
      </c>
      <c r="T95">
        <v>0</v>
      </c>
      <c r="U95">
        <v>20.660526369426751</v>
      </c>
      <c r="V95">
        <v>1.7999999999999996</v>
      </c>
      <c r="W95">
        <v>9.9699999999999989</v>
      </c>
      <c r="X95">
        <v>43.489999999999995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4.8323050719152159</v>
      </c>
      <c r="AF95">
        <v>2.6046906693711969</v>
      </c>
      <c r="AG95">
        <v>12.999116000000001</v>
      </c>
      <c r="AH95">
        <v>0</v>
      </c>
      <c r="AI95">
        <v>0</v>
      </c>
      <c r="AJ95">
        <v>0</v>
      </c>
      <c r="AK95">
        <v>15.780608353033886</v>
      </c>
      <c r="AL95">
        <v>0</v>
      </c>
      <c r="AM95">
        <v>0</v>
      </c>
      <c r="AN95">
        <v>0</v>
      </c>
      <c r="AO95">
        <v>0</v>
      </c>
      <c r="AP95">
        <v>0.60132800000000008</v>
      </c>
      <c r="AQ95">
        <v>0</v>
      </c>
      <c r="AR95">
        <v>0.32520108695652178</v>
      </c>
      <c r="AS95">
        <v>1.263993458221826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538.49085836680615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4.919999999999999</v>
      </c>
      <c r="L96">
        <v>305.88</v>
      </c>
      <c r="M96">
        <v>26.98</v>
      </c>
      <c r="N96">
        <v>34.820000000000007</v>
      </c>
      <c r="O96">
        <v>0</v>
      </c>
      <c r="P96">
        <v>36.94</v>
      </c>
      <c r="Q96">
        <v>3.47</v>
      </c>
      <c r="R96">
        <v>6.8830893578805572</v>
      </c>
      <c r="S96">
        <v>4.2699999999999996</v>
      </c>
      <c r="T96">
        <v>0</v>
      </c>
      <c r="U96">
        <v>20.660526369426751</v>
      </c>
      <c r="V96">
        <v>1.7999999999999996</v>
      </c>
      <c r="W96">
        <v>5.49</v>
      </c>
      <c r="X96">
        <v>23.917686430022247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4.8323050719152159</v>
      </c>
      <c r="AF96">
        <v>2.6046906693711969</v>
      </c>
      <c r="AG96">
        <v>12.999116000000001</v>
      </c>
      <c r="AH96">
        <v>0</v>
      </c>
      <c r="AI96">
        <v>0</v>
      </c>
      <c r="AJ96">
        <v>0</v>
      </c>
      <c r="AK96">
        <v>15.780608353033886</v>
      </c>
      <c r="AL96">
        <v>0</v>
      </c>
      <c r="AM96">
        <v>0</v>
      </c>
      <c r="AN96">
        <v>0</v>
      </c>
      <c r="AO96">
        <v>0</v>
      </c>
      <c r="AP96">
        <v>0.60132800000000008</v>
      </c>
      <c r="AQ96">
        <v>0</v>
      </c>
      <c r="AR96">
        <v>0.32520108695652178</v>
      </c>
      <c r="AS96">
        <v>1.263993458221826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514.43854479682841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4.919999999999999</v>
      </c>
      <c r="L97">
        <v>305.88</v>
      </c>
      <c r="M97">
        <v>26.98</v>
      </c>
      <c r="N97">
        <v>34.820000000000007</v>
      </c>
      <c r="O97">
        <v>0</v>
      </c>
      <c r="P97">
        <v>36.94</v>
      </c>
      <c r="Q97">
        <v>3.47</v>
      </c>
      <c r="R97">
        <v>6.8830893578805572</v>
      </c>
      <c r="S97">
        <v>4.2699999999999996</v>
      </c>
      <c r="T97">
        <v>0</v>
      </c>
      <c r="U97">
        <v>20.469386390887287</v>
      </c>
      <c r="V97">
        <v>1.7999999999999996</v>
      </c>
      <c r="W97">
        <v>5.49</v>
      </c>
      <c r="X97">
        <v>23.917686430022247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4.8323050719152159</v>
      </c>
      <c r="AF97">
        <v>2.6046906693711969</v>
      </c>
      <c r="AG97">
        <v>12.999116000000001</v>
      </c>
      <c r="AH97">
        <v>0</v>
      </c>
      <c r="AI97">
        <v>0</v>
      </c>
      <c r="AJ97">
        <v>0</v>
      </c>
      <c r="AK97">
        <v>15.780608353033886</v>
      </c>
      <c r="AL97">
        <v>0</v>
      </c>
      <c r="AM97">
        <v>0</v>
      </c>
      <c r="AN97">
        <v>0</v>
      </c>
      <c r="AO97">
        <v>0</v>
      </c>
      <c r="AP97">
        <v>0.60132800000000008</v>
      </c>
      <c r="AQ97">
        <v>0</v>
      </c>
      <c r="AR97">
        <v>0.32520108695652178</v>
      </c>
      <c r="AS97">
        <v>1.263993458221826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514.24740481828894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4.919999999999999</v>
      </c>
      <c r="L98">
        <v>305.88</v>
      </c>
      <c r="M98">
        <v>26.98</v>
      </c>
      <c r="N98">
        <v>34.820000000000007</v>
      </c>
      <c r="O98">
        <v>0</v>
      </c>
      <c r="P98">
        <v>36.94</v>
      </c>
      <c r="Q98">
        <v>3.47</v>
      </c>
      <c r="R98">
        <v>6.8830893578805572</v>
      </c>
      <c r="S98">
        <v>4.2699999999999996</v>
      </c>
      <c r="T98">
        <v>0</v>
      </c>
      <c r="U98">
        <v>20.469386390887287</v>
      </c>
      <c r="V98">
        <v>1.7999999999999996</v>
      </c>
      <c r="W98">
        <v>5.49</v>
      </c>
      <c r="X98">
        <v>23.917686430022247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4.8323050719152159</v>
      </c>
      <c r="AF98">
        <v>2.6046906693711969</v>
      </c>
      <c r="AG98">
        <v>12.999116000000001</v>
      </c>
      <c r="AH98">
        <v>0</v>
      </c>
      <c r="AI98">
        <v>0</v>
      </c>
      <c r="AJ98">
        <v>0</v>
      </c>
      <c r="AK98">
        <v>15.780608353033886</v>
      </c>
      <c r="AL98">
        <v>0</v>
      </c>
      <c r="AM98">
        <v>0</v>
      </c>
      <c r="AN98">
        <v>0</v>
      </c>
      <c r="AO98">
        <v>0</v>
      </c>
      <c r="AP98">
        <v>0.60132800000000008</v>
      </c>
      <c r="AQ98">
        <v>0</v>
      </c>
      <c r="AR98">
        <v>0.32520108695652178</v>
      </c>
      <c r="AS98">
        <v>1.263993458221826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514.24740481828894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0.1506478383662555</v>
      </c>
      <c r="L99">
        <f t="shared" si="2"/>
        <v>9.7823574710694476</v>
      </c>
      <c r="M99">
        <f t="shared" si="2"/>
        <v>0.64752000000000032</v>
      </c>
      <c r="N99">
        <f t="shared" si="2"/>
        <v>0.8356800000000012</v>
      </c>
      <c r="O99">
        <f t="shared" si="2"/>
        <v>0</v>
      </c>
      <c r="P99">
        <f t="shared" si="2"/>
        <v>0.88656000000000112</v>
      </c>
      <c r="Q99">
        <f t="shared" si="2"/>
        <v>0.12041814562889515</v>
      </c>
      <c r="R99">
        <f t="shared" si="2"/>
        <v>0.25033214133638415</v>
      </c>
      <c r="S99">
        <f t="shared" si="2"/>
        <v>0.15607978179407128</v>
      </c>
      <c r="T99">
        <f t="shared" si="2"/>
        <v>0</v>
      </c>
      <c r="U99">
        <f t="shared" si="2"/>
        <v>0.50182085671091503</v>
      </c>
      <c r="V99">
        <f t="shared" si="2"/>
        <v>6.79196226793045E-2</v>
      </c>
      <c r="W99">
        <f t="shared" si="2"/>
        <v>0.20855500000000038</v>
      </c>
      <c r="X99">
        <f t="shared" si="2"/>
        <v>0.91269429661726054</v>
      </c>
      <c r="Y99">
        <f t="shared" si="2"/>
        <v>0</v>
      </c>
      <c r="Z99">
        <f t="shared" si="2"/>
        <v>1.2827301136363635E-2</v>
      </c>
      <c r="AA99">
        <f t="shared" si="2"/>
        <v>2.4737171940928272E-2</v>
      </c>
      <c r="AB99">
        <f t="shared" si="2"/>
        <v>2.6340305701425353E-2</v>
      </c>
      <c r="AC99">
        <f t="shared" si="2"/>
        <v>2.2210438982252237E-2</v>
      </c>
      <c r="AD99">
        <f t="shared" si="2"/>
        <v>2.9054426003028017E-2</v>
      </c>
      <c r="AE99">
        <f t="shared" si="2"/>
        <v>0.10147840651021967</v>
      </c>
      <c r="AF99">
        <f t="shared" si="2"/>
        <v>6.3377738336713965E-2</v>
      </c>
      <c r="AG99">
        <f t="shared" si="2"/>
        <v>0.31197878399999951</v>
      </c>
      <c r="AH99">
        <f t="shared" si="2"/>
        <v>0.18302102497360084</v>
      </c>
      <c r="AI99">
        <f t="shared" si="2"/>
        <v>1.564394422623723E-2</v>
      </c>
      <c r="AJ99">
        <f t="shared" si="2"/>
        <v>0</v>
      </c>
      <c r="AK99">
        <f t="shared" si="2"/>
        <v>0.37873460047281299</v>
      </c>
      <c r="AL99">
        <f t="shared" si="2"/>
        <v>0</v>
      </c>
      <c r="AM99">
        <f t="shared" si="2"/>
        <v>7.035536384096026E-3</v>
      </c>
      <c r="AN99">
        <f t="shared" si="2"/>
        <v>0</v>
      </c>
      <c r="AO99">
        <f t="shared" si="2"/>
        <v>0</v>
      </c>
      <c r="AP99">
        <f t="shared" si="2"/>
        <v>1.3545219999999998E-2</v>
      </c>
      <c r="AQ99">
        <f t="shared" si="2"/>
        <v>0.11843767142857144</v>
      </c>
      <c r="AR99">
        <f t="shared" si="2"/>
        <v>6.0053289402173915E-2</v>
      </c>
      <c r="AS99">
        <f t="shared" si="2"/>
        <v>4.4353285013380803E-2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15.933414298714363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17.45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16.739999999999998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16.739999999999998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17.71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17.010000000000002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17.010000000000002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17.7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19.059999999999999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19.059999999999999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0.43883999999999895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0.43883999999999895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45669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267.66000000000003</v>
      </c>
      <c r="L3" s="202">
        <v>4.8099999999999996</v>
      </c>
      <c r="M3" s="202">
        <v>60.96</v>
      </c>
      <c r="N3" s="202">
        <v>49.86</v>
      </c>
      <c r="O3" s="202">
        <v>34.369999999999997</v>
      </c>
      <c r="P3" s="202">
        <v>23.79</v>
      </c>
      <c r="Q3" s="202">
        <v>4.8</v>
      </c>
      <c r="R3" s="202">
        <v>9.6199999999999992</v>
      </c>
      <c r="S3" s="202">
        <v>5.76</v>
      </c>
      <c r="T3" s="202">
        <v>0</v>
      </c>
      <c r="U3" s="202">
        <v>55.83</v>
      </c>
      <c r="V3" s="202">
        <v>3.6</v>
      </c>
      <c r="W3" s="202">
        <v>7.81</v>
      </c>
      <c r="X3" s="202">
        <v>35.979999999999997</v>
      </c>
      <c r="Y3" s="202">
        <v>0</v>
      </c>
      <c r="Z3">
        <v>0</v>
      </c>
      <c r="AA3" s="202">
        <v>15.57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26.76</v>
      </c>
      <c r="AQ3" s="202">
        <v>25.96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267.66000000000003</v>
      </c>
      <c r="L4" s="202">
        <v>4.8099999999999996</v>
      </c>
      <c r="M4" s="202">
        <v>60.96</v>
      </c>
      <c r="N4" s="202">
        <v>49.86</v>
      </c>
      <c r="O4" s="202">
        <v>34.369999999999997</v>
      </c>
      <c r="P4" s="202">
        <v>23.79</v>
      </c>
      <c r="Q4" s="202">
        <v>4.8</v>
      </c>
      <c r="R4" s="202">
        <v>9.6199999999999992</v>
      </c>
      <c r="S4" s="202">
        <v>5.76</v>
      </c>
      <c r="T4" s="202">
        <v>0</v>
      </c>
      <c r="U4" s="202">
        <v>56.62</v>
      </c>
      <c r="V4" s="202">
        <v>2.4500000000000002</v>
      </c>
      <c r="W4" s="202">
        <v>7.81</v>
      </c>
      <c r="X4" s="202">
        <v>35.979999999999997</v>
      </c>
      <c r="Y4" s="202">
        <v>0</v>
      </c>
      <c r="Z4">
        <v>0</v>
      </c>
      <c r="AA4" s="202">
        <v>15.57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26.76</v>
      </c>
      <c r="AQ4" s="202">
        <v>25.96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267.66000000000003</v>
      </c>
      <c r="L5" s="202">
        <v>4.8099999999999996</v>
      </c>
      <c r="M5" s="202">
        <v>60.96</v>
      </c>
      <c r="N5" s="202">
        <v>49.86</v>
      </c>
      <c r="O5" s="202">
        <v>34.369999999999997</v>
      </c>
      <c r="P5" s="202">
        <v>23.79</v>
      </c>
      <c r="Q5" s="202">
        <v>4.8</v>
      </c>
      <c r="R5" s="202">
        <v>9.6199999999999992</v>
      </c>
      <c r="S5" s="202">
        <v>5.76</v>
      </c>
      <c r="T5" s="202">
        <v>0</v>
      </c>
      <c r="U5" s="202">
        <v>60.07</v>
      </c>
      <c r="V5" s="202">
        <v>2.2799999999999998</v>
      </c>
      <c r="W5" s="202">
        <v>7.81</v>
      </c>
      <c r="X5" s="202">
        <v>35.979999999999997</v>
      </c>
      <c r="Y5" s="202">
        <v>0</v>
      </c>
      <c r="Z5">
        <v>0</v>
      </c>
      <c r="AA5" s="202">
        <v>15.57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26.76</v>
      </c>
      <c r="AQ5" s="202">
        <v>25.96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267.66000000000003</v>
      </c>
      <c r="L6" s="202">
        <v>4.8099999999999996</v>
      </c>
      <c r="M6" s="202">
        <v>60.96</v>
      </c>
      <c r="N6" s="202">
        <v>49.86</v>
      </c>
      <c r="O6" s="202">
        <v>34.369999999999997</v>
      </c>
      <c r="P6" s="202">
        <v>23.79</v>
      </c>
      <c r="Q6" s="202">
        <v>4.8</v>
      </c>
      <c r="R6" s="202">
        <v>9.6199999999999992</v>
      </c>
      <c r="S6" s="202">
        <v>5.76</v>
      </c>
      <c r="T6" s="202">
        <v>0</v>
      </c>
      <c r="U6" s="202">
        <v>60.9</v>
      </c>
      <c r="V6" s="202">
        <v>2.2799999999999998</v>
      </c>
      <c r="W6" s="202">
        <v>7.81</v>
      </c>
      <c r="X6" s="202">
        <v>35.979999999999997</v>
      </c>
      <c r="Y6" s="202">
        <v>0</v>
      </c>
      <c r="Z6">
        <v>0</v>
      </c>
      <c r="AA6" s="202">
        <v>15.57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26.76</v>
      </c>
      <c r="AQ6" s="202">
        <v>25.96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267.66000000000003</v>
      </c>
      <c r="L7" s="202">
        <v>4.8099999999999996</v>
      </c>
      <c r="M7" s="202">
        <v>60.96</v>
      </c>
      <c r="N7" s="202">
        <v>49.86</v>
      </c>
      <c r="O7" s="202">
        <v>34.369999999999997</v>
      </c>
      <c r="P7" s="202">
        <v>23.79</v>
      </c>
      <c r="Q7" s="202">
        <v>4.8</v>
      </c>
      <c r="R7" s="202">
        <v>9.6199999999999992</v>
      </c>
      <c r="S7" s="202">
        <v>5.76</v>
      </c>
      <c r="T7" s="202">
        <v>0</v>
      </c>
      <c r="U7" s="202">
        <v>60.9</v>
      </c>
      <c r="V7" s="202">
        <v>2.2799999999999998</v>
      </c>
      <c r="W7" s="202">
        <v>7.81</v>
      </c>
      <c r="X7" s="202">
        <v>35.979999999999997</v>
      </c>
      <c r="Y7" s="202">
        <v>0</v>
      </c>
      <c r="Z7">
        <v>0</v>
      </c>
      <c r="AA7" s="202">
        <v>15.57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26.76</v>
      </c>
      <c r="AQ7" s="202">
        <v>25.96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267.66000000000003</v>
      </c>
      <c r="L8" s="202">
        <v>4.8099999999999996</v>
      </c>
      <c r="M8" s="202">
        <v>60.96</v>
      </c>
      <c r="N8" s="202">
        <v>49.86</v>
      </c>
      <c r="O8" s="202">
        <v>34.369999999999997</v>
      </c>
      <c r="P8" s="202">
        <v>23.79</v>
      </c>
      <c r="Q8" s="202">
        <v>4.8</v>
      </c>
      <c r="R8" s="202">
        <v>9.6199999999999992</v>
      </c>
      <c r="S8" s="202">
        <v>5.76</v>
      </c>
      <c r="T8" s="202">
        <v>0</v>
      </c>
      <c r="U8" s="202">
        <v>60.9</v>
      </c>
      <c r="V8" s="202">
        <v>2.2799999999999998</v>
      </c>
      <c r="W8" s="202">
        <v>7.81</v>
      </c>
      <c r="X8" s="202">
        <v>35.979999999999997</v>
      </c>
      <c r="Y8" s="202">
        <v>0</v>
      </c>
      <c r="Z8">
        <v>0</v>
      </c>
      <c r="AA8" s="202">
        <v>15.57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26.76</v>
      </c>
      <c r="AQ8" s="202">
        <v>25.96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267.66000000000003</v>
      </c>
      <c r="L9" s="202">
        <v>4.8099999999999996</v>
      </c>
      <c r="M9" s="202">
        <v>60.96</v>
      </c>
      <c r="N9" s="202">
        <v>49.86</v>
      </c>
      <c r="O9" s="202">
        <v>34.369999999999997</v>
      </c>
      <c r="P9" s="202">
        <v>23.79</v>
      </c>
      <c r="Q9" s="202">
        <v>4.8</v>
      </c>
      <c r="R9" s="202">
        <v>9.6199999999999992</v>
      </c>
      <c r="S9" s="202">
        <v>5.76</v>
      </c>
      <c r="T9" s="202">
        <v>0</v>
      </c>
      <c r="U9" s="202">
        <v>60.9</v>
      </c>
      <c r="V9" s="202">
        <v>2.2799999999999998</v>
      </c>
      <c r="W9" s="202">
        <v>7.81</v>
      </c>
      <c r="X9" s="202">
        <v>35.979999999999997</v>
      </c>
      <c r="Y9" s="202">
        <v>0</v>
      </c>
      <c r="Z9">
        <v>0</v>
      </c>
      <c r="AA9" s="202">
        <v>15.57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26.76</v>
      </c>
      <c r="AQ9" s="202">
        <v>25.96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267.66000000000003</v>
      </c>
      <c r="L10" s="202">
        <v>4.8099999999999996</v>
      </c>
      <c r="M10" s="202">
        <v>60.96</v>
      </c>
      <c r="N10" s="202">
        <v>49.86</v>
      </c>
      <c r="O10" s="202">
        <v>34.369999999999997</v>
      </c>
      <c r="P10" s="202">
        <v>23.79</v>
      </c>
      <c r="Q10" s="202">
        <v>4.8</v>
      </c>
      <c r="R10" s="202">
        <v>9.6199999999999992</v>
      </c>
      <c r="S10" s="202">
        <v>5.76</v>
      </c>
      <c r="T10" s="202">
        <v>0</v>
      </c>
      <c r="U10" s="202">
        <v>60.9</v>
      </c>
      <c r="V10" s="202">
        <v>2.2799999999999998</v>
      </c>
      <c r="W10" s="202">
        <v>7.81</v>
      </c>
      <c r="X10" s="202">
        <v>35.979999999999997</v>
      </c>
      <c r="Y10" s="202">
        <v>0</v>
      </c>
      <c r="Z10">
        <v>0</v>
      </c>
      <c r="AA10" s="202">
        <v>15.57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26.76</v>
      </c>
      <c r="AQ10" s="202">
        <v>25.96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267.66000000000003</v>
      </c>
      <c r="L11" s="202">
        <v>4.8099999999999996</v>
      </c>
      <c r="M11" s="202">
        <v>60.96</v>
      </c>
      <c r="N11" s="202">
        <v>49.86</v>
      </c>
      <c r="O11" s="202">
        <v>34.369999999999997</v>
      </c>
      <c r="P11" s="202">
        <v>23.79</v>
      </c>
      <c r="Q11" s="202">
        <v>4.8</v>
      </c>
      <c r="R11" s="202">
        <v>9.6199999999999992</v>
      </c>
      <c r="S11" s="202">
        <v>5.76</v>
      </c>
      <c r="T11" s="202">
        <v>0</v>
      </c>
      <c r="U11" s="202">
        <v>58.75</v>
      </c>
      <c r="V11" s="202">
        <v>2.2799999999999998</v>
      </c>
      <c r="W11" s="202">
        <v>7.81</v>
      </c>
      <c r="X11" s="202">
        <v>35.979999999999997</v>
      </c>
      <c r="Y11" s="202">
        <v>0</v>
      </c>
      <c r="Z11">
        <v>0</v>
      </c>
      <c r="AA11" s="202">
        <v>15.57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26.76</v>
      </c>
      <c r="AQ11" s="202">
        <v>25.96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267.66000000000003</v>
      </c>
      <c r="L12" s="202">
        <v>4.8099999999999996</v>
      </c>
      <c r="M12" s="202">
        <v>60.96</v>
      </c>
      <c r="N12" s="202">
        <v>49.86</v>
      </c>
      <c r="O12" s="202">
        <v>34.369999999999997</v>
      </c>
      <c r="P12" s="202">
        <v>23.79</v>
      </c>
      <c r="Q12" s="202">
        <v>4.8</v>
      </c>
      <c r="R12" s="202">
        <v>9.6199999999999992</v>
      </c>
      <c r="S12" s="202">
        <v>5.76</v>
      </c>
      <c r="T12" s="202">
        <v>0</v>
      </c>
      <c r="U12" s="202">
        <v>58.75</v>
      </c>
      <c r="V12" s="202">
        <v>2.2799999999999998</v>
      </c>
      <c r="W12" s="202">
        <v>7.81</v>
      </c>
      <c r="X12" s="202">
        <v>35.979999999999997</v>
      </c>
      <c r="Y12" s="202">
        <v>0</v>
      </c>
      <c r="Z12">
        <v>0</v>
      </c>
      <c r="AA12" s="202">
        <v>15.57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26.76</v>
      </c>
      <c r="AQ12" s="202">
        <v>25.96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267.66000000000003</v>
      </c>
      <c r="L13" s="202">
        <v>4.8099999999999996</v>
      </c>
      <c r="M13" s="202">
        <v>60.96</v>
      </c>
      <c r="N13" s="202">
        <v>49.86</v>
      </c>
      <c r="O13" s="202">
        <v>34.369999999999997</v>
      </c>
      <c r="P13" s="202">
        <v>23.79</v>
      </c>
      <c r="Q13" s="202">
        <v>4.8</v>
      </c>
      <c r="R13" s="202">
        <v>9.6199999999999992</v>
      </c>
      <c r="S13" s="202">
        <v>5.76</v>
      </c>
      <c r="T13" s="202">
        <v>0</v>
      </c>
      <c r="U13" s="202">
        <v>58.75</v>
      </c>
      <c r="V13" s="202">
        <v>2.2799999999999998</v>
      </c>
      <c r="W13" s="202">
        <v>7.81</v>
      </c>
      <c r="X13" s="202">
        <v>35.97</v>
      </c>
      <c r="Y13" s="202">
        <v>0</v>
      </c>
      <c r="Z13">
        <v>0</v>
      </c>
      <c r="AA13" s="202">
        <v>15.57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26.76</v>
      </c>
      <c r="AQ13" s="202">
        <v>25.96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267.66000000000003</v>
      </c>
      <c r="L14" s="202">
        <v>4.8099999999999996</v>
      </c>
      <c r="M14" s="202">
        <v>60.96</v>
      </c>
      <c r="N14" s="202">
        <v>49.86</v>
      </c>
      <c r="O14" s="202">
        <v>34.369999999999997</v>
      </c>
      <c r="P14" s="202">
        <v>23.79</v>
      </c>
      <c r="Q14" s="202">
        <v>4.8</v>
      </c>
      <c r="R14" s="202">
        <v>9.6199999999999992</v>
      </c>
      <c r="S14" s="202">
        <v>5.76</v>
      </c>
      <c r="T14" s="202">
        <v>0</v>
      </c>
      <c r="U14" s="202">
        <v>58.75</v>
      </c>
      <c r="V14" s="202">
        <v>2.2799999999999998</v>
      </c>
      <c r="W14" s="202">
        <v>7.81</v>
      </c>
      <c r="X14" s="202">
        <v>35.97</v>
      </c>
      <c r="Y14" s="202">
        <v>0</v>
      </c>
      <c r="Z14">
        <v>0</v>
      </c>
      <c r="AA14" s="202">
        <v>15.57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26.76</v>
      </c>
      <c r="AQ14" s="202">
        <v>25.96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267.66000000000003</v>
      </c>
      <c r="L15" s="202">
        <v>4.8099999999999996</v>
      </c>
      <c r="M15" s="202">
        <v>60.96</v>
      </c>
      <c r="N15" s="202">
        <v>49.86</v>
      </c>
      <c r="O15" s="202">
        <v>34.369999999999997</v>
      </c>
      <c r="P15" s="202">
        <v>23.79</v>
      </c>
      <c r="Q15" s="202">
        <v>4.8</v>
      </c>
      <c r="R15" s="202">
        <v>9.6199999999999992</v>
      </c>
      <c r="S15" s="202">
        <v>5.76</v>
      </c>
      <c r="T15" s="202">
        <v>0</v>
      </c>
      <c r="U15" s="202">
        <v>58.75</v>
      </c>
      <c r="V15" s="202">
        <v>2.2799999999999998</v>
      </c>
      <c r="W15" s="202">
        <v>7.81</v>
      </c>
      <c r="X15" s="202">
        <v>35.97</v>
      </c>
      <c r="Y15" s="202">
        <v>0</v>
      </c>
      <c r="Z15">
        <v>0</v>
      </c>
      <c r="AA15" s="202">
        <v>15.57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26.76</v>
      </c>
      <c r="AQ15" s="202">
        <v>25.96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267.66000000000003</v>
      </c>
      <c r="L16" s="202">
        <v>4.8099999999999996</v>
      </c>
      <c r="M16" s="202">
        <v>60.96</v>
      </c>
      <c r="N16" s="202">
        <v>49.86</v>
      </c>
      <c r="O16" s="202">
        <v>34.369999999999997</v>
      </c>
      <c r="P16" s="202">
        <v>23.79</v>
      </c>
      <c r="Q16" s="202">
        <v>4.8</v>
      </c>
      <c r="R16" s="202">
        <v>9.6199999999999992</v>
      </c>
      <c r="S16" s="202">
        <v>5.76</v>
      </c>
      <c r="T16" s="202">
        <v>0</v>
      </c>
      <c r="U16" s="202">
        <v>58.75</v>
      </c>
      <c r="V16" s="202">
        <v>2.2799999999999998</v>
      </c>
      <c r="W16" s="202">
        <v>7.81</v>
      </c>
      <c r="X16" s="202">
        <v>35.97</v>
      </c>
      <c r="Y16" s="202">
        <v>0</v>
      </c>
      <c r="Z16">
        <v>0</v>
      </c>
      <c r="AA16" s="202">
        <v>15.57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26.76</v>
      </c>
      <c r="AQ16" s="202">
        <v>25.96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267.66000000000003</v>
      </c>
      <c r="L17" s="202">
        <v>4.8099999999999996</v>
      </c>
      <c r="M17" s="202">
        <v>60.96</v>
      </c>
      <c r="N17" s="202">
        <v>49.86</v>
      </c>
      <c r="O17" s="202">
        <v>34.369999999999997</v>
      </c>
      <c r="P17" s="202">
        <v>23.79</v>
      </c>
      <c r="Q17" s="202">
        <v>4.8</v>
      </c>
      <c r="R17" s="202">
        <v>9.6199999999999992</v>
      </c>
      <c r="S17" s="202">
        <v>5.76</v>
      </c>
      <c r="T17" s="202">
        <v>0</v>
      </c>
      <c r="U17" s="202">
        <v>58.75</v>
      </c>
      <c r="V17" s="202">
        <v>2.2799999999999998</v>
      </c>
      <c r="W17" s="202">
        <v>7.81</v>
      </c>
      <c r="X17" s="202">
        <v>35.97</v>
      </c>
      <c r="Y17" s="202">
        <v>0</v>
      </c>
      <c r="Z17">
        <v>0</v>
      </c>
      <c r="AA17" s="202">
        <v>15.57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26.76</v>
      </c>
      <c r="AQ17" s="202">
        <v>25.96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267.66000000000003</v>
      </c>
      <c r="L18" s="202">
        <v>4.8099999999999996</v>
      </c>
      <c r="M18" s="202">
        <v>60.96</v>
      </c>
      <c r="N18" s="202">
        <v>49.86</v>
      </c>
      <c r="O18" s="202">
        <v>34.369999999999997</v>
      </c>
      <c r="P18" s="202">
        <v>23.79</v>
      </c>
      <c r="Q18" s="202">
        <v>4.8</v>
      </c>
      <c r="R18" s="202">
        <v>9.6199999999999992</v>
      </c>
      <c r="S18" s="202">
        <v>5.76</v>
      </c>
      <c r="T18" s="202">
        <v>0</v>
      </c>
      <c r="U18" s="202">
        <v>58.75</v>
      </c>
      <c r="V18" s="202">
        <v>2.2799999999999998</v>
      </c>
      <c r="W18" s="202">
        <v>7.81</v>
      </c>
      <c r="X18" s="202">
        <v>35.97</v>
      </c>
      <c r="Y18" s="202">
        <v>0</v>
      </c>
      <c r="Z18">
        <v>0</v>
      </c>
      <c r="AA18" s="202">
        <v>15.57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26.76</v>
      </c>
      <c r="AQ18" s="202">
        <v>25.96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267.66000000000003</v>
      </c>
      <c r="L19" s="202">
        <v>4.8099999999999996</v>
      </c>
      <c r="M19" s="202">
        <v>60.96</v>
      </c>
      <c r="N19" s="202">
        <v>49.86</v>
      </c>
      <c r="O19" s="202">
        <v>34.369999999999997</v>
      </c>
      <c r="P19" s="202">
        <v>23.79</v>
      </c>
      <c r="Q19" s="202">
        <v>4.8</v>
      </c>
      <c r="R19" s="202">
        <v>9.6199999999999992</v>
      </c>
      <c r="S19" s="202">
        <v>5.76</v>
      </c>
      <c r="T19" s="202">
        <v>0</v>
      </c>
      <c r="U19" s="202">
        <v>58.75</v>
      </c>
      <c r="V19" s="202">
        <v>2.2799999999999998</v>
      </c>
      <c r="W19" s="202">
        <v>7.81</v>
      </c>
      <c r="X19" s="202">
        <v>35.97</v>
      </c>
      <c r="Y19" s="202">
        <v>0</v>
      </c>
      <c r="Z19">
        <v>0</v>
      </c>
      <c r="AA19" s="202">
        <v>15.99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26.76</v>
      </c>
      <c r="AQ19" s="202">
        <v>25.96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267.66000000000003</v>
      </c>
      <c r="L20" s="202">
        <v>4.8099999999999996</v>
      </c>
      <c r="M20" s="202">
        <v>60.96</v>
      </c>
      <c r="N20" s="202">
        <v>49.86</v>
      </c>
      <c r="O20" s="202">
        <v>34.369999999999997</v>
      </c>
      <c r="P20" s="202">
        <v>23.79</v>
      </c>
      <c r="Q20" s="202">
        <v>4.8</v>
      </c>
      <c r="R20" s="202">
        <v>9.6199999999999992</v>
      </c>
      <c r="S20" s="202">
        <v>5.76</v>
      </c>
      <c r="T20" s="202">
        <v>0</v>
      </c>
      <c r="U20" s="202">
        <v>58.75</v>
      </c>
      <c r="V20" s="202">
        <v>2.2799999999999998</v>
      </c>
      <c r="W20" s="202">
        <v>7.81</v>
      </c>
      <c r="X20" s="202">
        <v>35.97</v>
      </c>
      <c r="Y20" s="202">
        <v>0</v>
      </c>
      <c r="Z20">
        <v>0</v>
      </c>
      <c r="AA20" s="202">
        <v>15.99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26.76</v>
      </c>
      <c r="AQ20" s="202">
        <v>25.96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267.66000000000003</v>
      </c>
      <c r="L21" s="202">
        <v>4.8099999999999996</v>
      </c>
      <c r="M21" s="202">
        <v>60.96</v>
      </c>
      <c r="N21" s="202">
        <v>49.86</v>
      </c>
      <c r="O21" s="202">
        <v>34.369999999999997</v>
      </c>
      <c r="P21" s="202">
        <v>23.79</v>
      </c>
      <c r="Q21" s="202">
        <v>4.8</v>
      </c>
      <c r="R21" s="202">
        <v>9.6199999999999992</v>
      </c>
      <c r="S21" s="202">
        <v>5.76</v>
      </c>
      <c r="T21" s="202">
        <v>0</v>
      </c>
      <c r="U21" s="202">
        <v>58.75</v>
      </c>
      <c r="V21" s="202">
        <v>2.2799999999999998</v>
      </c>
      <c r="W21" s="202">
        <v>7.81</v>
      </c>
      <c r="X21" s="202">
        <v>35.97</v>
      </c>
      <c r="Y21" s="202">
        <v>0</v>
      </c>
      <c r="Z21">
        <v>0</v>
      </c>
      <c r="AA21" s="202">
        <v>15.99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26.76</v>
      </c>
      <c r="AQ21" s="202">
        <v>25.96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267.66000000000003</v>
      </c>
      <c r="L22" s="202">
        <v>4.8099999999999996</v>
      </c>
      <c r="M22" s="202">
        <v>60.96</v>
      </c>
      <c r="N22" s="202">
        <v>49.86</v>
      </c>
      <c r="O22" s="202">
        <v>34.369999999999997</v>
      </c>
      <c r="P22" s="202">
        <v>23.79</v>
      </c>
      <c r="Q22" s="202">
        <v>4.8</v>
      </c>
      <c r="R22" s="202">
        <v>9.6199999999999992</v>
      </c>
      <c r="S22" s="202">
        <v>5.76</v>
      </c>
      <c r="T22" s="202">
        <v>0</v>
      </c>
      <c r="U22" s="202">
        <v>58.75</v>
      </c>
      <c r="V22" s="202">
        <v>2.2799999999999998</v>
      </c>
      <c r="W22" s="202">
        <v>7.81</v>
      </c>
      <c r="X22" s="202">
        <v>35.97</v>
      </c>
      <c r="Y22" s="202">
        <v>0</v>
      </c>
      <c r="Z22">
        <v>0</v>
      </c>
      <c r="AA22" s="202">
        <v>15.99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26.76</v>
      </c>
      <c r="AQ22" s="202">
        <v>25.96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267.66000000000003</v>
      </c>
      <c r="L23" s="202">
        <v>4.8099999999999996</v>
      </c>
      <c r="M23" s="202">
        <v>60.96</v>
      </c>
      <c r="N23" s="202">
        <v>49.86</v>
      </c>
      <c r="O23" s="202">
        <v>34.369999999999997</v>
      </c>
      <c r="P23" s="202">
        <v>23.79</v>
      </c>
      <c r="Q23" s="202">
        <v>5</v>
      </c>
      <c r="R23" s="202">
        <v>9.6199999999999992</v>
      </c>
      <c r="S23" s="202">
        <v>5.76</v>
      </c>
      <c r="T23" s="202">
        <v>0</v>
      </c>
      <c r="U23" s="202">
        <v>58.75</v>
      </c>
      <c r="V23" s="202">
        <v>2.2799999999999998</v>
      </c>
      <c r="W23" s="202">
        <v>7.81</v>
      </c>
      <c r="X23" s="202">
        <v>35.97</v>
      </c>
      <c r="Y23" s="202">
        <v>0</v>
      </c>
      <c r="Z23">
        <v>0</v>
      </c>
      <c r="AA23" s="202">
        <v>15.99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26.76</v>
      </c>
      <c r="AQ23" s="202">
        <v>25.96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267.66000000000003</v>
      </c>
      <c r="L24" s="202">
        <v>4.8099999999999996</v>
      </c>
      <c r="M24" s="202">
        <v>60.96</v>
      </c>
      <c r="N24" s="202">
        <v>49.86</v>
      </c>
      <c r="O24" s="202">
        <v>34.369999999999997</v>
      </c>
      <c r="P24" s="202">
        <v>23.79</v>
      </c>
      <c r="Q24" s="202">
        <v>5</v>
      </c>
      <c r="R24" s="202">
        <v>9.6199999999999992</v>
      </c>
      <c r="S24" s="202">
        <v>5.76</v>
      </c>
      <c r="T24" s="202">
        <v>0</v>
      </c>
      <c r="U24" s="202">
        <v>58.75</v>
      </c>
      <c r="V24" s="202">
        <v>2.2799999999999998</v>
      </c>
      <c r="W24" s="202">
        <v>7.81</v>
      </c>
      <c r="X24" s="202">
        <v>35.97</v>
      </c>
      <c r="Y24" s="202">
        <v>0</v>
      </c>
      <c r="Z24">
        <v>0</v>
      </c>
      <c r="AA24" s="202">
        <v>15.99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26.76</v>
      </c>
      <c r="AQ24" s="202">
        <v>25.96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267.66000000000003</v>
      </c>
      <c r="L25" s="202">
        <v>4.8099999999999996</v>
      </c>
      <c r="M25" s="202">
        <v>60.96</v>
      </c>
      <c r="N25" s="202">
        <v>49.86</v>
      </c>
      <c r="O25" s="202">
        <v>34.369999999999997</v>
      </c>
      <c r="P25" s="202">
        <v>23.79</v>
      </c>
      <c r="Q25" s="202">
        <v>5</v>
      </c>
      <c r="R25" s="202">
        <v>9.6199999999999992</v>
      </c>
      <c r="S25" s="202">
        <v>5.76</v>
      </c>
      <c r="T25" s="202">
        <v>0</v>
      </c>
      <c r="U25" s="202">
        <v>58.75</v>
      </c>
      <c r="V25" s="202">
        <v>4.38</v>
      </c>
      <c r="W25" s="202">
        <v>14.27</v>
      </c>
      <c r="X25" s="202">
        <v>62.26</v>
      </c>
      <c r="Y25" s="202">
        <v>0</v>
      </c>
      <c r="Z25">
        <v>0</v>
      </c>
      <c r="AA25" s="202">
        <v>15.99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27.09</v>
      </c>
      <c r="AQ25" s="202">
        <v>25.96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268.07</v>
      </c>
      <c r="L26" s="202">
        <v>4.8099999999999996</v>
      </c>
      <c r="M26" s="202">
        <v>60.96</v>
      </c>
      <c r="N26" s="202">
        <v>49.86</v>
      </c>
      <c r="O26" s="202">
        <v>34.369999999999997</v>
      </c>
      <c r="P26" s="202">
        <v>23.79</v>
      </c>
      <c r="Q26" s="202">
        <v>5</v>
      </c>
      <c r="R26" s="202">
        <v>9.6199999999999992</v>
      </c>
      <c r="S26" s="202">
        <v>5.76</v>
      </c>
      <c r="T26" s="202">
        <v>0</v>
      </c>
      <c r="U26" s="202">
        <v>58.75</v>
      </c>
      <c r="V26" s="202">
        <v>4.67</v>
      </c>
      <c r="W26" s="202">
        <v>14.27</v>
      </c>
      <c r="X26" s="202">
        <v>62.26</v>
      </c>
      <c r="Y26" s="202">
        <v>0</v>
      </c>
      <c r="Z26">
        <v>0</v>
      </c>
      <c r="AA26" s="202">
        <v>15.99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27.09</v>
      </c>
      <c r="AQ26" s="202">
        <v>25.96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268.07</v>
      </c>
      <c r="L27" s="202">
        <v>4.8099999999999996</v>
      </c>
      <c r="M27" s="202">
        <v>60.96</v>
      </c>
      <c r="N27" s="202">
        <v>49.86</v>
      </c>
      <c r="O27" s="202">
        <v>34.369999999999997</v>
      </c>
      <c r="P27" s="202">
        <v>23.79</v>
      </c>
      <c r="Q27" s="202">
        <v>5</v>
      </c>
      <c r="R27" s="202">
        <v>9.6199999999999992</v>
      </c>
      <c r="S27" s="202">
        <v>5.76</v>
      </c>
      <c r="T27" s="202">
        <v>0</v>
      </c>
      <c r="U27" s="202">
        <v>58.75</v>
      </c>
      <c r="V27" s="202">
        <v>4.67</v>
      </c>
      <c r="W27" s="202">
        <v>14.27</v>
      </c>
      <c r="X27" s="202">
        <v>62.26</v>
      </c>
      <c r="Y27" s="202">
        <v>0</v>
      </c>
      <c r="Z27">
        <v>0</v>
      </c>
      <c r="AA27" s="202">
        <v>15.99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26.76</v>
      </c>
      <c r="AQ27" s="202">
        <v>25.96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268.07</v>
      </c>
      <c r="L28" s="202">
        <v>4.8099999999999996</v>
      </c>
      <c r="M28" s="202">
        <v>60.96</v>
      </c>
      <c r="N28" s="202">
        <v>49.86</v>
      </c>
      <c r="O28" s="202">
        <v>34.369999999999997</v>
      </c>
      <c r="P28" s="202">
        <v>23.79</v>
      </c>
      <c r="Q28" s="202">
        <v>5</v>
      </c>
      <c r="R28" s="202">
        <v>9.6199999999999992</v>
      </c>
      <c r="S28" s="202">
        <v>5.76</v>
      </c>
      <c r="T28" s="202">
        <v>0</v>
      </c>
      <c r="U28" s="202">
        <v>58.75</v>
      </c>
      <c r="V28" s="202">
        <v>4.66</v>
      </c>
      <c r="W28" s="202">
        <v>14.27</v>
      </c>
      <c r="X28" s="202">
        <v>62.18</v>
      </c>
      <c r="Y28" s="202">
        <v>0</v>
      </c>
      <c r="Z28">
        <v>0</v>
      </c>
      <c r="AA28" s="202">
        <v>15.99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26.76</v>
      </c>
      <c r="AQ28" s="202">
        <v>25.96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325.01</v>
      </c>
      <c r="L29" s="202">
        <v>9.02</v>
      </c>
      <c r="M29" s="202">
        <v>60.96</v>
      </c>
      <c r="N29" s="202">
        <v>49.86</v>
      </c>
      <c r="O29" s="202">
        <v>34.369999999999997</v>
      </c>
      <c r="P29" s="202">
        <v>23.79</v>
      </c>
      <c r="Q29" s="202">
        <v>8.35</v>
      </c>
      <c r="R29" s="202">
        <v>17.34</v>
      </c>
      <c r="S29" s="202">
        <v>10.32</v>
      </c>
      <c r="T29" s="202">
        <v>0</v>
      </c>
      <c r="U29" s="202">
        <v>58.75</v>
      </c>
      <c r="V29" s="202">
        <v>4.66</v>
      </c>
      <c r="W29" s="202">
        <v>14.27</v>
      </c>
      <c r="X29" s="202">
        <v>62.26</v>
      </c>
      <c r="Y29" s="202">
        <v>0</v>
      </c>
      <c r="Z29">
        <v>0</v>
      </c>
      <c r="AA29" s="202">
        <v>15.99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58.61</v>
      </c>
      <c r="AQ29" s="202">
        <v>37.869999999999997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368.78</v>
      </c>
      <c r="L30" s="202">
        <v>9.02</v>
      </c>
      <c r="M30" s="202">
        <v>60.96</v>
      </c>
      <c r="N30" s="202">
        <v>49.86</v>
      </c>
      <c r="O30" s="202">
        <v>34.369999999999997</v>
      </c>
      <c r="P30" s="202">
        <v>23.79</v>
      </c>
      <c r="Q30" s="202">
        <v>8.6300000000000008</v>
      </c>
      <c r="R30" s="202">
        <v>17.8</v>
      </c>
      <c r="S30" s="202">
        <v>11.08</v>
      </c>
      <c r="T30" s="202">
        <v>0</v>
      </c>
      <c r="U30" s="202">
        <v>58.75</v>
      </c>
      <c r="V30" s="202">
        <v>4.66</v>
      </c>
      <c r="W30" s="202">
        <v>14.27</v>
      </c>
      <c r="X30" s="202">
        <v>62.26</v>
      </c>
      <c r="Y30" s="202">
        <v>0</v>
      </c>
      <c r="Z30">
        <v>0</v>
      </c>
      <c r="AA30" s="202">
        <v>15.99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58.61</v>
      </c>
      <c r="AQ30" s="202">
        <v>37.869999999999997</v>
      </c>
      <c r="AR30" s="202">
        <v>0.71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439.71</v>
      </c>
      <c r="L31" s="202">
        <v>9.02</v>
      </c>
      <c r="M31" s="202">
        <v>60.96</v>
      </c>
      <c r="N31" s="202">
        <v>49.86</v>
      </c>
      <c r="O31" s="202">
        <v>34.369999999999997</v>
      </c>
      <c r="P31" s="202">
        <v>23.79</v>
      </c>
      <c r="Q31" s="202">
        <v>7.67</v>
      </c>
      <c r="R31" s="202">
        <v>16.010000000000002</v>
      </c>
      <c r="S31" s="202">
        <v>10.46</v>
      </c>
      <c r="T31" s="202">
        <v>0</v>
      </c>
      <c r="U31" s="202">
        <v>58.75</v>
      </c>
      <c r="V31" s="202">
        <v>4.66</v>
      </c>
      <c r="W31" s="202">
        <v>14.27</v>
      </c>
      <c r="X31" s="202">
        <v>62.26</v>
      </c>
      <c r="Y31" s="202">
        <v>0</v>
      </c>
      <c r="Z31">
        <v>0</v>
      </c>
      <c r="AA31" s="202">
        <v>15.99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58.61</v>
      </c>
      <c r="AQ31" s="202">
        <v>37.869999999999997</v>
      </c>
      <c r="AR31" s="202">
        <v>5.92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472.11</v>
      </c>
      <c r="L32" s="202">
        <v>9.02</v>
      </c>
      <c r="M32" s="202">
        <v>60.96</v>
      </c>
      <c r="N32" s="202">
        <v>49.86</v>
      </c>
      <c r="O32" s="202">
        <v>34.369999999999997</v>
      </c>
      <c r="P32" s="202">
        <v>23.79</v>
      </c>
      <c r="Q32" s="202">
        <v>8.6300000000000008</v>
      </c>
      <c r="R32" s="202">
        <v>17.760000000000002</v>
      </c>
      <c r="S32" s="202">
        <v>11.08</v>
      </c>
      <c r="T32" s="202">
        <v>0</v>
      </c>
      <c r="U32" s="202">
        <v>58.75</v>
      </c>
      <c r="V32" s="202">
        <v>4.66</v>
      </c>
      <c r="W32" s="202">
        <v>14.27</v>
      </c>
      <c r="X32" s="202">
        <v>62.26</v>
      </c>
      <c r="Y32" s="202">
        <v>0</v>
      </c>
      <c r="Z32">
        <v>0</v>
      </c>
      <c r="AA32" s="202">
        <v>15.99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58.61</v>
      </c>
      <c r="AQ32" s="202">
        <v>37.869999999999997</v>
      </c>
      <c r="AR32" s="202">
        <v>14.46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486.94</v>
      </c>
      <c r="L33" s="202">
        <v>9.02</v>
      </c>
      <c r="M33" s="202">
        <v>60.96</v>
      </c>
      <c r="N33" s="202">
        <v>49.86</v>
      </c>
      <c r="O33" s="202">
        <v>34.369999999999997</v>
      </c>
      <c r="P33" s="202">
        <v>23.79</v>
      </c>
      <c r="Q33" s="202">
        <v>8.6300000000000008</v>
      </c>
      <c r="R33" s="202">
        <v>17.8</v>
      </c>
      <c r="S33" s="202">
        <v>11.08</v>
      </c>
      <c r="T33" s="202">
        <v>0</v>
      </c>
      <c r="U33" s="202">
        <v>58.75</v>
      </c>
      <c r="V33" s="202">
        <v>4.66</v>
      </c>
      <c r="W33" s="202">
        <v>14.27</v>
      </c>
      <c r="X33" s="202">
        <v>62.26</v>
      </c>
      <c r="Y33" s="202">
        <v>0</v>
      </c>
      <c r="Z33">
        <v>0</v>
      </c>
      <c r="AA33" s="202">
        <v>15.99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58.61</v>
      </c>
      <c r="AQ33" s="202">
        <v>37.869999999999997</v>
      </c>
      <c r="AR33" s="202">
        <v>24.12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486.94</v>
      </c>
      <c r="L34" s="202">
        <v>9.02</v>
      </c>
      <c r="M34" s="202">
        <v>60.96</v>
      </c>
      <c r="N34" s="202">
        <v>49.86</v>
      </c>
      <c r="O34" s="202">
        <v>34.369999999999997</v>
      </c>
      <c r="P34" s="202">
        <v>23.79</v>
      </c>
      <c r="Q34" s="202">
        <v>8.6300000000000008</v>
      </c>
      <c r="R34" s="202">
        <v>17.8</v>
      </c>
      <c r="S34" s="202">
        <v>11.08</v>
      </c>
      <c r="T34" s="202">
        <v>0</v>
      </c>
      <c r="U34" s="202">
        <v>58.75</v>
      </c>
      <c r="V34" s="202">
        <v>4.66</v>
      </c>
      <c r="W34" s="202">
        <v>14.27</v>
      </c>
      <c r="X34" s="202">
        <v>62.26</v>
      </c>
      <c r="Y34" s="202">
        <v>0</v>
      </c>
      <c r="Z34">
        <v>0</v>
      </c>
      <c r="AA34" s="202">
        <v>15.99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58.61</v>
      </c>
      <c r="AQ34" s="202">
        <v>37.869999999999997</v>
      </c>
      <c r="AR34" s="202">
        <v>34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486.94</v>
      </c>
      <c r="L35" s="202">
        <v>9.02</v>
      </c>
      <c r="M35" s="202">
        <v>60.96</v>
      </c>
      <c r="N35" s="202">
        <v>49.86</v>
      </c>
      <c r="O35" s="202">
        <v>34.369999999999997</v>
      </c>
      <c r="P35" s="202">
        <v>23.79</v>
      </c>
      <c r="Q35" s="202">
        <v>8.6300000000000008</v>
      </c>
      <c r="R35" s="202">
        <v>17.8</v>
      </c>
      <c r="S35" s="202">
        <v>11.08</v>
      </c>
      <c r="T35" s="202">
        <v>0</v>
      </c>
      <c r="U35" s="202">
        <v>58.75</v>
      </c>
      <c r="V35" s="202">
        <v>4.66</v>
      </c>
      <c r="W35" s="202">
        <v>14.27</v>
      </c>
      <c r="X35" s="202">
        <v>62.26</v>
      </c>
      <c r="Y35" s="202">
        <v>0</v>
      </c>
      <c r="Z35">
        <v>0</v>
      </c>
      <c r="AA35" s="202">
        <v>15.57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58.61</v>
      </c>
      <c r="AQ35" s="202">
        <v>37.869999999999997</v>
      </c>
      <c r="AR35" s="202">
        <v>37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486.94</v>
      </c>
      <c r="L36" s="202">
        <v>8.98</v>
      </c>
      <c r="M36" s="202">
        <v>60.96</v>
      </c>
      <c r="N36" s="202">
        <v>49.86</v>
      </c>
      <c r="O36" s="202">
        <v>34.369999999999997</v>
      </c>
      <c r="P36" s="202">
        <v>23.79</v>
      </c>
      <c r="Q36" s="202">
        <v>8.6300000000000008</v>
      </c>
      <c r="R36" s="202">
        <v>17.8</v>
      </c>
      <c r="S36" s="202">
        <v>11.08</v>
      </c>
      <c r="T36" s="202">
        <v>0</v>
      </c>
      <c r="U36" s="202">
        <v>58.75</v>
      </c>
      <c r="V36" s="202">
        <v>4.66</v>
      </c>
      <c r="W36" s="202">
        <v>14.27</v>
      </c>
      <c r="X36" s="202">
        <v>62.26</v>
      </c>
      <c r="Y36" s="202">
        <v>0</v>
      </c>
      <c r="Z36">
        <v>0</v>
      </c>
      <c r="AA36" s="202">
        <v>15.57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58.61</v>
      </c>
      <c r="AQ36" s="202">
        <v>37.869999999999997</v>
      </c>
      <c r="AR36" s="202">
        <v>37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486.94</v>
      </c>
      <c r="L37" s="202">
        <v>9.02</v>
      </c>
      <c r="M37" s="202">
        <v>60.96</v>
      </c>
      <c r="N37" s="202">
        <v>49.86</v>
      </c>
      <c r="O37" s="202">
        <v>34.369999999999997</v>
      </c>
      <c r="P37" s="202">
        <v>23.79</v>
      </c>
      <c r="Q37" s="202">
        <v>8.6300000000000008</v>
      </c>
      <c r="R37" s="202">
        <v>17.8</v>
      </c>
      <c r="S37" s="202">
        <v>11.08</v>
      </c>
      <c r="T37" s="202">
        <v>0</v>
      </c>
      <c r="U37" s="202">
        <v>58.75</v>
      </c>
      <c r="V37" s="202">
        <v>4.66</v>
      </c>
      <c r="W37" s="202">
        <v>14.27</v>
      </c>
      <c r="X37" s="202">
        <v>62.26</v>
      </c>
      <c r="Y37" s="202">
        <v>0</v>
      </c>
      <c r="Z37">
        <v>0</v>
      </c>
      <c r="AA37" s="202">
        <v>15.76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58.61</v>
      </c>
      <c r="AQ37" s="202">
        <v>37.869999999999997</v>
      </c>
      <c r="AR37" s="202">
        <v>37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486.94</v>
      </c>
      <c r="L38" s="202">
        <v>9.02</v>
      </c>
      <c r="M38" s="202">
        <v>60.96</v>
      </c>
      <c r="N38" s="202">
        <v>49.86</v>
      </c>
      <c r="O38" s="202">
        <v>34.369999999999997</v>
      </c>
      <c r="P38" s="202">
        <v>23.79</v>
      </c>
      <c r="Q38" s="202">
        <v>8.6300000000000008</v>
      </c>
      <c r="R38" s="202">
        <v>17.8</v>
      </c>
      <c r="S38" s="202">
        <v>11.08</v>
      </c>
      <c r="T38" s="202">
        <v>0</v>
      </c>
      <c r="U38" s="202">
        <v>58.75</v>
      </c>
      <c r="V38" s="202">
        <v>4.66</v>
      </c>
      <c r="W38" s="202">
        <v>14.27</v>
      </c>
      <c r="X38" s="202">
        <v>62.26</v>
      </c>
      <c r="Y38" s="202">
        <v>0</v>
      </c>
      <c r="Z38">
        <v>0</v>
      </c>
      <c r="AA38" s="202">
        <v>15.76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58.61</v>
      </c>
      <c r="AQ38" s="202">
        <v>37.869999999999997</v>
      </c>
      <c r="AR38" s="202">
        <v>38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486.94</v>
      </c>
      <c r="L39" s="202">
        <v>9.01</v>
      </c>
      <c r="M39" s="202">
        <v>60.96</v>
      </c>
      <c r="N39" s="202">
        <v>49.86</v>
      </c>
      <c r="O39" s="202">
        <v>34.369999999999997</v>
      </c>
      <c r="P39" s="202">
        <v>23.79</v>
      </c>
      <c r="Q39" s="202">
        <v>8.6300000000000008</v>
      </c>
      <c r="R39" s="202">
        <v>17.8</v>
      </c>
      <c r="S39" s="202">
        <v>11.08</v>
      </c>
      <c r="T39" s="202">
        <v>0</v>
      </c>
      <c r="U39" s="202">
        <v>58.75</v>
      </c>
      <c r="V39" s="202">
        <v>4.66</v>
      </c>
      <c r="W39" s="202">
        <v>14.27</v>
      </c>
      <c r="X39" s="202">
        <v>62.26</v>
      </c>
      <c r="Y39" s="202">
        <v>0</v>
      </c>
      <c r="Z39">
        <v>0</v>
      </c>
      <c r="AA39" s="202">
        <v>15.76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58.61</v>
      </c>
      <c r="AQ39" s="202">
        <v>37.869999999999997</v>
      </c>
      <c r="AR39" s="202">
        <v>38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486.94</v>
      </c>
      <c r="L40" s="202">
        <v>8.9499999999999993</v>
      </c>
      <c r="M40" s="202">
        <v>60.96</v>
      </c>
      <c r="N40" s="202">
        <v>49.86</v>
      </c>
      <c r="O40" s="202">
        <v>34.369999999999997</v>
      </c>
      <c r="P40" s="202">
        <v>23.79</v>
      </c>
      <c r="Q40" s="202">
        <v>8.6300000000000008</v>
      </c>
      <c r="R40" s="202">
        <v>17.8</v>
      </c>
      <c r="S40" s="202">
        <v>11.08</v>
      </c>
      <c r="T40" s="202">
        <v>0</v>
      </c>
      <c r="U40" s="202">
        <v>58.75</v>
      </c>
      <c r="V40" s="202">
        <v>4.66</v>
      </c>
      <c r="W40" s="202">
        <v>14.27</v>
      </c>
      <c r="X40" s="202">
        <v>62.26</v>
      </c>
      <c r="Y40" s="202">
        <v>0</v>
      </c>
      <c r="Z40">
        <v>0</v>
      </c>
      <c r="AA40" s="202">
        <v>15.76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58.61</v>
      </c>
      <c r="AQ40" s="202">
        <v>37.869999999999997</v>
      </c>
      <c r="AR40" s="202">
        <v>38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486.94</v>
      </c>
      <c r="L41" s="202">
        <v>8.89</v>
      </c>
      <c r="M41" s="202">
        <v>60.96</v>
      </c>
      <c r="N41" s="202">
        <v>49.86</v>
      </c>
      <c r="O41" s="202">
        <v>34.369999999999997</v>
      </c>
      <c r="P41" s="202">
        <v>23.79</v>
      </c>
      <c r="Q41" s="202">
        <v>8.6300000000000008</v>
      </c>
      <c r="R41" s="202">
        <v>17.8</v>
      </c>
      <c r="S41" s="202">
        <v>11.08</v>
      </c>
      <c r="T41" s="202">
        <v>0</v>
      </c>
      <c r="U41" s="202">
        <v>58.75</v>
      </c>
      <c r="V41" s="202">
        <v>4.66</v>
      </c>
      <c r="W41" s="202">
        <v>14.27</v>
      </c>
      <c r="X41" s="202">
        <v>62.26</v>
      </c>
      <c r="Y41" s="202">
        <v>0</v>
      </c>
      <c r="Z41">
        <v>0</v>
      </c>
      <c r="AA41" s="202">
        <v>15.76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58.61</v>
      </c>
      <c r="AQ41" s="202">
        <v>37.869999999999997</v>
      </c>
      <c r="AR41" s="202">
        <v>39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486.94</v>
      </c>
      <c r="L42" s="202">
        <v>9.01</v>
      </c>
      <c r="M42" s="202">
        <v>60.96</v>
      </c>
      <c r="N42" s="202">
        <v>49.86</v>
      </c>
      <c r="O42" s="202">
        <v>34.369999999999997</v>
      </c>
      <c r="P42" s="202">
        <v>23.79</v>
      </c>
      <c r="Q42" s="202">
        <v>8.6300000000000008</v>
      </c>
      <c r="R42" s="202">
        <v>17.8</v>
      </c>
      <c r="S42" s="202">
        <v>11.08</v>
      </c>
      <c r="T42" s="202">
        <v>0</v>
      </c>
      <c r="U42" s="202">
        <v>58.75</v>
      </c>
      <c r="V42" s="202">
        <v>4.66</v>
      </c>
      <c r="W42" s="202">
        <v>14.27</v>
      </c>
      <c r="X42" s="202">
        <v>62.26</v>
      </c>
      <c r="Y42" s="202">
        <v>0</v>
      </c>
      <c r="Z42">
        <v>0</v>
      </c>
      <c r="AA42" s="202">
        <v>15.76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58.61</v>
      </c>
      <c r="AQ42" s="202">
        <v>37.869999999999997</v>
      </c>
      <c r="AR42" s="202">
        <v>39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486.94</v>
      </c>
      <c r="L43" s="202">
        <v>9</v>
      </c>
      <c r="M43" s="202">
        <v>60.96</v>
      </c>
      <c r="N43" s="202">
        <v>49.86</v>
      </c>
      <c r="O43" s="202">
        <v>34.369999999999997</v>
      </c>
      <c r="P43" s="202">
        <v>23.79</v>
      </c>
      <c r="Q43" s="202">
        <v>8.6300000000000008</v>
      </c>
      <c r="R43" s="202">
        <v>17.8</v>
      </c>
      <c r="S43" s="202">
        <v>11.08</v>
      </c>
      <c r="T43" s="202">
        <v>0</v>
      </c>
      <c r="U43" s="202">
        <v>58.75</v>
      </c>
      <c r="V43" s="202">
        <v>4.66</v>
      </c>
      <c r="W43" s="202">
        <v>14.27</v>
      </c>
      <c r="X43" s="202">
        <v>62.26</v>
      </c>
      <c r="Y43" s="202">
        <v>0</v>
      </c>
      <c r="Z43">
        <v>0</v>
      </c>
      <c r="AA43" s="202">
        <v>15.76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58.61</v>
      </c>
      <c r="AQ43" s="202">
        <v>37.869999999999997</v>
      </c>
      <c r="AR43" s="202">
        <v>39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486.89</v>
      </c>
      <c r="L44" s="202">
        <v>8.99</v>
      </c>
      <c r="M44" s="202">
        <v>60.96</v>
      </c>
      <c r="N44" s="202">
        <v>49.86</v>
      </c>
      <c r="O44" s="202">
        <v>34.369999999999997</v>
      </c>
      <c r="P44" s="202">
        <v>23.79</v>
      </c>
      <c r="Q44" s="202">
        <v>8.6300000000000008</v>
      </c>
      <c r="R44" s="202">
        <v>17.8</v>
      </c>
      <c r="S44" s="202">
        <v>11.08</v>
      </c>
      <c r="T44" s="202">
        <v>0</v>
      </c>
      <c r="U44" s="202">
        <v>58.75</v>
      </c>
      <c r="V44" s="202">
        <v>4.66</v>
      </c>
      <c r="W44" s="202">
        <v>14.27</v>
      </c>
      <c r="X44" s="202">
        <v>62.26</v>
      </c>
      <c r="Y44" s="202">
        <v>0</v>
      </c>
      <c r="Z44">
        <v>0</v>
      </c>
      <c r="AA44" s="202">
        <v>15.76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58.61</v>
      </c>
      <c r="AQ44" s="202">
        <v>37.869999999999997</v>
      </c>
      <c r="AR44" s="202">
        <v>39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487.14</v>
      </c>
      <c r="L45" s="202">
        <v>8.98</v>
      </c>
      <c r="M45" s="202">
        <v>60.96</v>
      </c>
      <c r="N45" s="202">
        <v>49.86</v>
      </c>
      <c r="O45" s="202">
        <v>34.369999999999997</v>
      </c>
      <c r="P45" s="202">
        <v>23.79</v>
      </c>
      <c r="Q45" s="202">
        <v>8.6300000000000008</v>
      </c>
      <c r="R45" s="202">
        <v>17.8</v>
      </c>
      <c r="S45" s="202">
        <v>11.08</v>
      </c>
      <c r="T45" s="202">
        <v>0</v>
      </c>
      <c r="U45" s="202">
        <v>58.75</v>
      </c>
      <c r="V45" s="202">
        <v>4.66</v>
      </c>
      <c r="W45" s="202">
        <v>14.27</v>
      </c>
      <c r="X45" s="202">
        <v>62.26</v>
      </c>
      <c r="Y45" s="202">
        <v>0</v>
      </c>
      <c r="Z45">
        <v>0</v>
      </c>
      <c r="AA45" s="202">
        <v>15.76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58.61</v>
      </c>
      <c r="AQ45" s="202">
        <v>37.869999999999997</v>
      </c>
      <c r="AR45" s="202">
        <v>39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487.14</v>
      </c>
      <c r="L46" s="202">
        <v>9.02</v>
      </c>
      <c r="M46" s="202">
        <v>60.96</v>
      </c>
      <c r="N46" s="202">
        <v>49.86</v>
      </c>
      <c r="O46" s="202">
        <v>34.369999999999997</v>
      </c>
      <c r="P46" s="202">
        <v>23.79</v>
      </c>
      <c r="Q46" s="202">
        <v>8.6300000000000008</v>
      </c>
      <c r="R46" s="202">
        <v>17.8</v>
      </c>
      <c r="S46" s="202">
        <v>11.08</v>
      </c>
      <c r="T46" s="202">
        <v>0</v>
      </c>
      <c r="U46" s="202">
        <v>58.75</v>
      </c>
      <c r="V46" s="202">
        <v>4.66</v>
      </c>
      <c r="W46" s="202">
        <v>14.27</v>
      </c>
      <c r="X46" s="202">
        <v>62.26</v>
      </c>
      <c r="Y46" s="202">
        <v>0</v>
      </c>
      <c r="Z46">
        <v>0</v>
      </c>
      <c r="AA46" s="202">
        <v>15.76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58.61</v>
      </c>
      <c r="AQ46" s="202">
        <v>37.869999999999997</v>
      </c>
      <c r="AR46" s="202">
        <v>39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488.47</v>
      </c>
      <c r="L47" s="202">
        <v>9.02</v>
      </c>
      <c r="M47" s="202">
        <v>60.96</v>
      </c>
      <c r="N47" s="202">
        <v>49.86</v>
      </c>
      <c r="O47" s="202">
        <v>34.369999999999997</v>
      </c>
      <c r="P47" s="202">
        <v>23.79</v>
      </c>
      <c r="Q47" s="202">
        <v>8.6300000000000008</v>
      </c>
      <c r="R47" s="202">
        <v>17.8</v>
      </c>
      <c r="S47" s="202">
        <v>11.08</v>
      </c>
      <c r="T47" s="202">
        <v>0</v>
      </c>
      <c r="U47" s="202">
        <v>58.75</v>
      </c>
      <c r="V47" s="202">
        <v>4.66</v>
      </c>
      <c r="W47" s="202">
        <v>14.27</v>
      </c>
      <c r="X47" s="202">
        <v>62.26</v>
      </c>
      <c r="Y47" s="202">
        <v>0</v>
      </c>
      <c r="Z47">
        <v>0</v>
      </c>
      <c r="AA47" s="202">
        <v>15.99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58.62</v>
      </c>
      <c r="AQ47" s="202">
        <v>37.869999999999997</v>
      </c>
      <c r="AR47" s="202">
        <v>39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487.14</v>
      </c>
      <c r="L48" s="202">
        <v>9.02</v>
      </c>
      <c r="M48" s="202">
        <v>60.96</v>
      </c>
      <c r="N48" s="202">
        <v>49.86</v>
      </c>
      <c r="O48" s="202">
        <v>34.369999999999997</v>
      </c>
      <c r="P48" s="202">
        <v>23.79</v>
      </c>
      <c r="Q48" s="202">
        <v>8.6300000000000008</v>
      </c>
      <c r="R48" s="202">
        <v>17.8</v>
      </c>
      <c r="S48" s="202">
        <v>11.08</v>
      </c>
      <c r="T48" s="202">
        <v>0</v>
      </c>
      <c r="U48" s="202">
        <v>58.75</v>
      </c>
      <c r="V48" s="202">
        <v>4.66</v>
      </c>
      <c r="W48" s="202">
        <v>14.27</v>
      </c>
      <c r="X48" s="202">
        <v>62.26</v>
      </c>
      <c r="Y48" s="202">
        <v>0</v>
      </c>
      <c r="Z48">
        <v>0</v>
      </c>
      <c r="AA48" s="202">
        <v>15.99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58.62</v>
      </c>
      <c r="AQ48" s="202">
        <v>37.869999999999997</v>
      </c>
      <c r="AR48" s="202">
        <v>39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411.04</v>
      </c>
      <c r="L49" s="202">
        <v>9.02</v>
      </c>
      <c r="M49" s="202">
        <v>60.96</v>
      </c>
      <c r="N49" s="202">
        <v>49.86</v>
      </c>
      <c r="O49" s="202">
        <v>34.369999999999997</v>
      </c>
      <c r="P49" s="202">
        <v>23.79</v>
      </c>
      <c r="Q49" s="202">
        <v>8.6300000000000008</v>
      </c>
      <c r="R49" s="202">
        <v>17.8</v>
      </c>
      <c r="S49" s="202">
        <v>11.08</v>
      </c>
      <c r="T49" s="202">
        <v>0</v>
      </c>
      <c r="U49" s="202">
        <v>58.75</v>
      </c>
      <c r="V49" s="202">
        <v>4.66</v>
      </c>
      <c r="W49" s="202">
        <v>14.27</v>
      </c>
      <c r="X49" s="202">
        <v>62.26</v>
      </c>
      <c r="Y49" s="202">
        <v>0</v>
      </c>
      <c r="Z49">
        <v>0</v>
      </c>
      <c r="AA49" s="202">
        <v>15.99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58.62</v>
      </c>
      <c r="AQ49" s="202">
        <v>37.869999999999997</v>
      </c>
      <c r="AR49" s="202">
        <v>39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401.48</v>
      </c>
      <c r="L50" s="202">
        <v>9.02</v>
      </c>
      <c r="M50" s="202">
        <v>60.96</v>
      </c>
      <c r="N50" s="202">
        <v>49.86</v>
      </c>
      <c r="O50" s="202">
        <v>34.369999999999997</v>
      </c>
      <c r="P50" s="202">
        <v>23.79</v>
      </c>
      <c r="Q50" s="202">
        <v>8.6300000000000008</v>
      </c>
      <c r="R50" s="202">
        <v>17.8</v>
      </c>
      <c r="S50" s="202">
        <v>11.08</v>
      </c>
      <c r="T50" s="202">
        <v>0</v>
      </c>
      <c r="U50" s="202">
        <v>58.75</v>
      </c>
      <c r="V50" s="202">
        <v>4.66</v>
      </c>
      <c r="W50" s="202">
        <v>14.27</v>
      </c>
      <c r="X50" s="202">
        <v>62.26</v>
      </c>
      <c r="Y50" s="202">
        <v>0</v>
      </c>
      <c r="Z50">
        <v>0</v>
      </c>
      <c r="AA50" s="202">
        <v>15.99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58.61</v>
      </c>
      <c r="AQ50" s="202">
        <v>37.869999999999997</v>
      </c>
      <c r="AR50" s="202">
        <v>39.5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334.57</v>
      </c>
      <c r="L51" s="202">
        <v>9.02</v>
      </c>
      <c r="M51" s="202">
        <v>60.96</v>
      </c>
      <c r="N51" s="202">
        <v>49.86</v>
      </c>
      <c r="O51" s="202">
        <v>34.369999999999997</v>
      </c>
      <c r="P51" s="202">
        <v>23.79</v>
      </c>
      <c r="Q51" s="202">
        <v>7.76</v>
      </c>
      <c r="R51" s="202">
        <v>15.47</v>
      </c>
      <c r="S51" s="202">
        <v>11.08</v>
      </c>
      <c r="T51" s="202">
        <v>0</v>
      </c>
      <c r="U51" s="202">
        <v>58.75</v>
      </c>
      <c r="V51" s="202">
        <v>4.66</v>
      </c>
      <c r="W51" s="202">
        <v>14.27</v>
      </c>
      <c r="X51" s="202">
        <v>62.26</v>
      </c>
      <c r="Y51" s="202">
        <v>0</v>
      </c>
      <c r="Z51">
        <v>0</v>
      </c>
      <c r="AA51" s="202">
        <v>15.99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58.61</v>
      </c>
      <c r="AQ51" s="202">
        <v>37.869999999999997</v>
      </c>
      <c r="AR51" s="202">
        <v>41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286.77</v>
      </c>
      <c r="L52" s="202">
        <v>9.42</v>
      </c>
      <c r="M52" s="202">
        <v>60.96</v>
      </c>
      <c r="N52" s="202">
        <v>49.86</v>
      </c>
      <c r="O52" s="202">
        <v>34.369999999999997</v>
      </c>
      <c r="P52" s="202">
        <v>23.79</v>
      </c>
      <c r="Q52" s="202">
        <v>8.59</v>
      </c>
      <c r="R52" s="202">
        <v>17.21</v>
      </c>
      <c r="S52" s="202">
        <v>11.08</v>
      </c>
      <c r="T52" s="202">
        <v>0</v>
      </c>
      <c r="U52" s="202">
        <v>58.75</v>
      </c>
      <c r="V52" s="202">
        <v>4.66</v>
      </c>
      <c r="W52" s="202">
        <v>14.27</v>
      </c>
      <c r="X52" s="202">
        <v>62.26</v>
      </c>
      <c r="Y52" s="202">
        <v>0</v>
      </c>
      <c r="Z52">
        <v>0</v>
      </c>
      <c r="AA52" s="202">
        <v>15.99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58.61</v>
      </c>
      <c r="AQ52" s="202">
        <v>37.869999999999997</v>
      </c>
      <c r="AR52" s="202">
        <v>41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210.3</v>
      </c>
      <c r="L53" s="202">
        <v>9.02</v>
      </c>
      <c r="M53" s="202">
        <v>60.96</v>
      </c>
      <c r="N53" s="202">
        <v>49.86</v>
      </c>
      <c r="O53" s="202">
        <v>34.369999999999997</v>
      </c>
      <c r="P53" s="202">
        <v>23.79</v>
      </c>
      <c r="Q53" s="202">
        <v>8.6300000000000008</v>
      </c>
      <c r="R53" s="202">
        <v>17.8</v>
      </c>
      <c r="S53" s="202">
        <v>11.08</v>
      </c>
      <c r="T53" s="202">
        <v>0</v>
      </c>
      <c r="U53" s="202">
        <v>58.75</v>
      </c>
      <c r="V53" s="202">
        <v>4.66</v>
      </c>
      <c r="W53" s="202">
        <v>14.27</v>
      </c>
      <c r="X53" s="202">
        <v>62.26</v>
      </c>
      <c r="Y53" s="202">
        <v>0</v>
      </c>
      <c r="Z53">
        <v>0</v>
      </c>
      <c r="AA53" s="202">
        <v>15.99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58.61</v>
      </c>
      <c r="AQ53" s="202">
        <v>37.869999999999997</v>
      </c>
      <c r="AR53" s="202">
        <v>41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172.06</v>
      </c>
      <c r="L54" s="202">
        <v>9.02</v>
      </c>
      <c r="M54" s="202">
        <v>60.96</v>
      </c>
      <c r="N54" s="202">
        <v>49.86</v>
      </c>
      <c r="O54" s="202">
        <v>34.369999999999997</v>
      </c>
      <c r="P54" s="202">
        <v>23.79</v>
      </c>
      <c r="Q54" s="202">
        <v>8.6300000000000008</v>
      </c>
      <c r="R54" s="202">
        <v>17.8</v>
      </c>
      <c r="S54" s="202">
        <v>11.08</v>
      </c>
      <c r="T54" s="202">
        <v>0</v>
      </c>
      <c r="U54" s="202">
        <v>58.75</v>
      </c>
      <c r="V54" s="202">
        <v>4.66</v>
      </c>
      <c r="W54" s="202">
        <v>14.27</v>
      </c>
      <c r="X54" s="202">
        <v>62.26</v>
      </c>
      <c r="Y54" s="202">
        <v>0</v>
      </c>
      <c r="Z54">
        <v>0</v>
      </c>
      <c r="AA54" s="202">
        <v>15.99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58.61</v>
      </c>
      <c r="AQ54" s="202">
        <v>37.869999999999997</v>
      </c>
      <c r="AR54" s="202">
        <v>41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172.06</v>
      </c>
      <c r="L55" s="202">
        <v>9.02</v>
      </c>
      <c r="M55" s="202">
        <v>60.96</v>
      </c>
      <c r="N55" s="202">
        <v>49.86</v>
      </c>
      <c r="O55" s="202">
        <v>34.369999999999997</v>
      </c>
      <c r="P55" s="202">
        <v>23.79</v>
      </c>
      <c r="Q55" s="202">
        <v>8.6300000000000008</v>
      </c>
      <c r="R55" s="202">
        <v>17.8</v>
      </c>
      <c r="S55" s="202">
        <v>11.08</v>
      </c>
      <c r="T55" s="202">
        <v>0</v>
      </c>
      <c r="U55" s="202">
        <v>58.75</v>
      </c>
      <c r="V55" s="202">
        <v>4.66</v>
      </c>
      <c r="W55" s="202">
        <v>14.27</v>
      </c>
      <c r="X55" s="202">
        <v>62.26</v>
      </c>
      <c r="Y55" s="202">
        <v>0</v>
      </c>
      <c r="Z55">
        <v>0</v>
      </c>
      <c r="AA55" s="202">
        <v>15.99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58.61</v>
      </c>
      <c r="AQ55" s="202">
        <v>37.869999999999997</v>
      </c>
      <c r="AR55" s="202">
        <v>41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172.06</v>
      </c>
      <c r="L56" s="202">
        <v>9.02</v>
      </c>
      <c r="M56" s="202">
        <v>60.96</v>
      </c>
      <c r="N56" s="202">
        <v>49.86</v>
      </c>
      <c r="O56" s="202">
        <v>34.369999999999997</v>
      </c>
      <c r="P56" s="202">
        <v>23.79</v>
      </c>
      <c r="Q56" s="202">
        <v>8.6300000000000008</v>
      </c>
      <c r="R56" s="202">
        <v>17.8</v>
      </c>
      <c r="S56" s="202">
        <v>11.08</v>
      </c>
      <c r="T56" s="202">
        <v>0</v>
      </c>
      <c r="U56" s="202">
        <v>58.75</v>
      </c>
      <c r="V56" s="202">
        <v>4.66</v>
      </c>
      <c r="W56" s="202">
        <v>14.27</v>
      </c>
      <c r="X56" s="202">
        <v>62.26</v>
      </c>
      <c r="Y56" s="202">
        <v>0</v>
      </c>
      <c r="Z56">
        <v>0</v>
      </c>
      <c r="AA56" s="202">
        <v>15.99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58.61</v>
      </c>
      <c r="AQ56" s="202">
        <v>37.869999999999997</v>
      </c>
      <c r="AR56" s="202">
        <v>41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172.06</v>
      </c>
      <c r="L57" s="202">
        <v>9.02</v>
      </c>
      <c r="M57" s="202">
        <v>60.96</v>
      </c>
      <c r="N57" s="202">
        <v>49.86</v>
      </c>
      <c r="O57" s="202">
        <v>34.369999999999997</v>
      </c>
      <c r="P57" s="202">
        <v>23.79</v>
      </c>
      <c r="Q57" s="202">
        <v>8.6300000000000008</v>
      </c>
      <c r="R57" s="202">
        <v>17.8</v>
      </c>
      <c r="S57" s="202">
        <v>11.08</v>
      </c>
      <c r="T57" s="202">
        <v>0</v>
      </c>
      <c r="U57" s="202">
        <v>58.75</v>
      </c>
      <c r="V57" s="202">
        <v>4.66</v>
      </c>
      <c r="W57" s="202">
        <v>14.27</v>
      </c>
      <c r="X57" s="202">
        <v>62.26</v>
      </c>
      <c r="Y57" s="202">
        <v>0</v>
      </c>
      <c r="Z57">
        <v>0</v>
      </c>
      <c r="AA57" s="202">
        <v>15.99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58.61</v>
      </c>
      <c r="AQ57" s="202">
        <v>37.869999999999997</v>
      </c>
      <c r="AR57" s="202">
        <v>41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172.06</v>
      </c>
      <c r="L58" s="202">
        <v>9.02</v>
      </c>
      <c r="M58" s="202">
        <v>60.96</v>
      </c>
      <c r="N58" s="202">
        <v>49.86</v>
      </c>
      <c r="O58" s="202">
        <v>34.369999999999997</v>
      </c>
      <c r="P58" s="202">
        <v>23.79</v>
      </c>
      <c r="Q58" s="202">
        <v>8.6300000000000008</v>
      </c>
      <c r="R58" s="202">
        <v>17.8</v>
      </c>
      <c r="S58" s="202">
        <v>11.08</v>
      </c>
      <c r="T58" s="202">
        <v>0</v>
      </c>
      <c r="U58" s="202">
        <v>58.75</v>
      </c>
      <c r="V58" s="202">
        <v>4.66</v>
      </c>
      <c r="W58" s="202">
        <v>14.27</v>
      </c>
      <c r="X58" s="202">
        <v>62.26</v>
      </c>
      <c r="Y58" s="202">
        <v>0</v>
      </c>
      <c r="Z58">
        <v>0</v>
      </c>
      <c r="AA58" s="202">
        <v>15.99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58.61</v>
      </c>
      <c r="AQ58" s="202">
        <v>37.869999999999997</v>
      </c>
      <c r="AR58" s="202">
        <v>41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172.06</v>
      </c>
      <c r="L59" s="202">
        <v>9.02</v>
      </c>
      <c r="M59" s="202">
        <v>60.96</v>
      </c>
      <c r="N59" s="202">
        <v>49.86</v>
      </c>
      <c r="O59" s="202">
        <v>34.369999999999997</v>
      </c>
      <c r="P59" s="202">
        <v>23.79</v>
      </c>
      <c r="Q59" s="202">
        <v>8.6300000000000008</v>
      </c>
      <c r="R59" s="202">
        <v>17.8</v>
      </c>
      <c r="S59" s="202">
        <v>11.08</v>
      </c>
      <c r="T59" s="202">
        <v>0</v>
      </c>
      <c r="U59" s="202">
        <v>58.75</v>
      </c>
      <c r="V59" s="202">
        <v>4.66</v>
      </c>
      <c r="W59" s="202">
        <v>14.27</v>
      </c>
      <c r="X59" s="202">
        <v>62.26</v>
      </c>
      <c r="Y59" s="202">
        <v>0</v>
      </c>
      <c r="Z59">
        <v>0</v>
      </c>
      <c r="AA59" s="202">
        <v>15.99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58.61</v>
      </c>
      <c r="AQ59" s="202">
        <v>37.869999999999997</v>
      </c>
      <c r="AR59" s="202">
        <v>41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172.06</v>
      </c>
      <c r="L60" s="202">
        <v>9.02</v>
      </c>
      <c r="M60" s="202">
        <v>60.96</v>
      </c>
      <c r="N60" s="202">
        <v>49.86</v>
      </c>
      <c r="O60" s="202">
        <v>34.369999999999997</v>
      </c>
      <c r="P60" s="202">
        <v>23.79</v>
      </c>
      <c r="Q60" s="202">
        <v>8.6300000000000008</v>
      </c>
      <c r="R60" s="202">
        <v>17.8</v>
      </c>
      <c r="S60" s="202">
        <v>11.08</v>
      </c>
      <c r="T60" s="202">
        <v>0</v>
      </c>
      <c r="U60" s="202">
        <v>58.75</v>
      </c>
      <c r="V60" s="202">
        <v>4.66</v>
      </c>
      <c r="W60" s="202">
        <v>14.27</v>
      </c>
      <c r="X60" s="202">
        <v>62.26</v>
      </c>
      <c r="Y60" s="202">
        <v>0</v>
      </c>
      <c r="Z60">
        <v>0</v>
      </c>
      <c r="AA60" s="202">
        <v>15.99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58.61</v>
      </c>
      <c r="AQ60" s="202">
        <v>37.869999999999997</v>
      </c>
      <c r="AR60" s="202">
        <v>41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172.06</v>
      </c>
      <c r="L61" s="202">
        <v>9.02</v>
      </c>
      <c r="M61" s="202">
        <v>60.96</v>
      </c>
      <c r="N61" s="202">
        <v>49.86</v>
      </c>
      <c r="O61" s="202">
        <v>34.369999999999997</v>
      </c>
      <c r="P61" s="202">
        <v>23.79</v>
      </c>
      <c r="Q61" s="202">
        <v>8.6300000000000008</v>
      </c>
      <c r="R61" s="202">
        <v>17.8</v>
      </c>
      <c r="S61" s="202">
        <v>11.08</v>
      </c>
      <c r="T61" s="202">
        <v>0</v>
      </c>
      <c r="U61" s="202">
        <v>58.75</v>
      </c>
      <c r="V61" s="202">
        <v>4.66</v>
      </c>
      <c r="W61" s="202">
        <v>14.27</v>
      </c>
      <c r="X61" s="202">
        <v>62.26</v>
      </c>
      <c r="Y61" s="202">
        <v>0</v>
      </c>
      <c r="Z61">
        <v>0</v>
      </c>
      <c r="AA61" s="202">
        <v>15.99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58.61</v>
      </c>
      <c r="AQ61" s="202">
        <v>37.869999999999997</v>
      </c>
      <c r="AR61" s="202">
        <v>41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233.68</v>
      </c>
      <c r="L62" s="202">
        <v>9.02</v>
      </c>
      <c r="M62" s="202">
        <v>60.96</v>
      </c>
      <c r="N62" s="202">
        <v>49.86</v>
      </c>
      <c r="O62" s="202">
        <v>34.369999999999997</v>
      </c>
      <c r="P62" s="202">
        <v>23.79</v>
      </c>
      <c r="Q62" s="202">
        <v>8.6300000000000008</v>
      </c>
      <c r="R62" s="202">
        <v>17.8</v>
      </c>
      <c r="S62" s="202">
        <v>11.08</v>
      </c>
      <c r="T62" s="202">
        <v>0</v>
      </c>
      <c r="U62" s="202">
        <v>58.75</v>
      </c>
      <c r="V62" s="202">
        <v>4.66</v>
      </c>
      <c r="W62" s="202">
        <v>14.27</v>
      </c>
      <c r="X62" s="202">
        <v>62.26</v>
      </c>
      <c r="Y62" s="202">
        <v>0</v>
      </c>
      <c r="Z62">
        <v>0</v>
      </c>
      <c r="AA62" s="202">
        <v>15.99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58.61</v>
      </c>
      <c r="AQ62" s="202">
        <v>37.869999999999997</v>
      </c>
      <c r="AR62" s="202">
        <v>41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262.36</v>
      </c>
      <c r="L63" s="202">
        <v>9.02</v>
      </c>
      <c r="M63" s="202">
        <v>60.96</v>
      </c>
      <c r="N63" s="202">
        <v>49.86</v>
      </c>
      <c r="O63" s="202">
        <v>34.369999999999997</v>
      </c>
      <c r="P63" s="202">
        <v>23.79</v>
      </c>
      <c r="Q63" s="202">
        <v>8.6300000000000008</v>
      </c>
      <c r="R63" s="202">
        <v>17.8</v>
      </c>
      <c r="S63" s="202">
        <v>11.08</v>
      </c>
      <c r="T63" s="202">
        <v>0</v>
      </c>
      <c r="U63" s="202">
        <v>58.75</v>
      </c>
      <c r="V63" s="202">
        <v>4.66</v>
      </c>
      <c r="W63" s="202">
        <v>14.27</v>
      </c>
      <c r="X63" s="202">
        <v>62.26</v>
      </c>
      <c r="Y63" s="202">
        <v>0</v>
      </c>
      <c r="Z63">
        <v>0</v>
      </c>
      <c r="AA63" s="202">
        <v>15.99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58.61</v>
      </c>
      <c r="AQ63" s="202">
        <v>37.869999999999997</v>
      </c>
      <c r="AR63" s="202">
        <v>41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262.36</v>
      </c>
      <c r="L64" s="202">
        <v>9.02</v>
      </c>
      <c r="M64" s="202">
        <v>60.96</v>
      </c>
      <c r="N64" s="202">
        <v>49.86</v>
      </c>
      <c r="O64" s="202">
        <v>34.369999999999997</v>
      </c>
      <c r="P64" s="202">
        <v>23.79</v>
      </c>
      <c r="Q64" s="202">
        <v>8.6300000000000008</v>
      </c>
      <c r="R64" s="202">
        <v>17.8</v>
      </c>
      <c r="S64" s="202">
        <v>11.08</v>
      </c>
      <c r="T64" s="202">
        <v>0</v>
      </c>
      <c r="U64" s="202">
        <v>58.75</v>
      </c>
      <c r="V64" s="202">
        <v>4.66</v>
      </c>
      <c r="W64" s="202">
        <v>14.27</v>
      </c>
      <c r="X64" s="202">
        <v>62.26</v>
      </c>
      <c r="Y64" s="202">
        <v>0</v>
      </c>
      <c r="Z64">
        <v>0</v>
      </c>
      <c r="AA64" s="202">
        <v>15.99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58.61</v>
      </c>
      <c r="AQ64" s="202">
        <v>37.869999999999997</v>
      </c>
      <c r="AR64" s="202">
        <v>41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262.36</v>
      </c>
      <c r="L65" s="202">
        <v>9.02</v>
      </c>
      <c r="M65" s="202">
        <v>60.96</v>
      </c>
      <c r="N65" s="202">
        <v>49.86</v>
      </c>
      <c r="O65" s="202">
        <v>34.369999999999997</v>
      </c>
      <c r="P65" s="202">
        <v>23.79</v>
      </c>
      <c r="Q65" s="202">
        <v>8.6300000000000008</v>
      </c>
      <c r="R65" s="202">
        <v>17.8</v>
      </c>
      <c r="S65" s="202">
        <v>11.08</v>
      </c>
      <c r="T65" s="202">
        <v>0</v>
      </c>
      <c r="U65" s="202">
        <v>58.75</v>
      </c>
      <c r="V65" s="202">
        <v>4.66</v>
      </c>
      <c r="W65" s="202">
        <v>14.27</v>
      </c>
      <c r="X65" s="202">
        <v>62.26</v>
      </c>
      <c r="Y65" s="202">
        <v>0</v>
      </c>
      <c r="Z65">
        <v>0</v>
      </c>
      <c r="AA65" s="202">
        <v>15.99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58.61</v>
      </c>
      <c r="AQ65" s="202">
        <v>37.869999999999997</v>
      </c>
      <c r="AR65" s="202">
        <v>41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264.01</v>
      </c>
      <c r="L66" s="202">
        <v>9.02</v>
      </c>
      <c r="M66" s="202">
        <v>60.96</v>
      </c>
      <c r="N66" s="202">
        <v>49.86</v>
      </c>
      <c r="O66" s="202">
        <v>38.31</v>
      </c>
      <c r="P66" s="202">
        <v>23.79</v>
      </c>
      <c r="Q66" s="202">
        <v>8.6300000000000008</v>
      </c>
      <c r="R66" s="202">
        <v>17.8</v>
      </c>
      <c r="S66" s="202">
        <v>11.08</v>
      </c>
      <c r="T66" s="202">
        <v>0</v>
      </c>
      <c r="U66" s="202">
        <v>58.75</v>
      </c>
      <c r="V66" s="202">
        <v>4.66</v>
      </c>
      <c r="W66" s="202">
        <v>14.27</v>
      </c>
      <c r="X66" s="202">
        <v>62.26</v>
      </c>
      <c r="Y66" s="202">
        <v>0</v>
      </c>
      <c r="Z66">
        <v>0</v>
      </c>
      <c r="AA66" s="202">
        <v>15.99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58.61</v>
      </c>
      <c r="AQ66" s="202">
        <v>37.869999999999997</v>
      </c>
      <c r="AR66" s="202">
        <v>40.26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268.07</v>
      </c>
      <c r="L67" s="202">
        <v>9.02</v>
      </c>
      <c r="M67" s="202">
        <v>60.96</v>
      </c>
      <c r="N67" s="202">
        <v>49.86</v>
      </c>
      <c r="O67" s="202">
        <v>41.23</v>
      </c>
      <c r="P67" s="202">
        <v>23.79</v>
      </c>
      <c r="Q67" s="202">
        <v>8.6300000000000008</v>
      </c>
      <c r="R67" s="202">
        <v>17.8</v>
      </c>
      <c r="S67" s="202">
        <v>11.08</v>
      </c>
      <c r="T67" s="202">
        <v>0</v>
      </c>
      <c r="U67" s="202">
        <v>58.75</v>
      </c>
      <c r="V67" s="202">
        <v>4.6900000000000004</v>
      </c>
      <c r="W67" s="202">
        <v>14.27</v>
      </c>
      <c r="X67" s="202">
        <v>62.26</v>
      </c>
      <c r="Y67" s="202">
        <v>0</v>
      </c>
      <c r="Z67">
        <v>0</v>
      </c>
      <c r="AA67" s="202">
        <v>15.99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59.01</v>
      </c>
      <c r="AQ67" s="202">
        <v>38.130000000000003</v>
      </c>
      <c r="AR67" s="202">
        <v>37.17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305.89</v>
      </c>
      <c r="L68" s="202">
        <v>9.02</v>
      </c>
      <c r="M68" s="202">
        <v>60.96</v>
      </c>
      <c r="N68" s="202">
        <v>49.86</v>
      </c>
      <c r="O68" s="202">
        <v>46.28</v>
      </c>
      <c r="P68" s="202">
        <v>23.79</v>
      </c>
      <c r="Q68" s="202">
        <v>8.6300000000000008</v>
      </c>
      <c r="R68" s="202">
        <v>17.8</v>
      </c>
      <c r="S68" s="202">
        <v>11.08</v>
      </c>
      <c r="T68" s="202">
        <v>0</v>
      </c>
      <c r="U68" s="202">
        <v>58.75</v>
      </c>
      <c r="V68" s="202">
        <v>4.66</v>
      </c>
      <c r="W68" s="202">
        <v>14.27</v>
      </c>
      <c r="X68" s="202">
        <v>62.26</v>
      </c>
      <c r="Y68" s="202">
        <v>0</v>
      </c>
      <c r="Z68">
        <v>0</v>
      </c>
      <c r="AA68" s="202">
        <v>15.99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59.01</v>
      </c>
      <c r="AQ68" s="202">
        <v>38.130000000000003</v>
      </c>
      <c r="AR68" s="202">
        <v>34.04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315.45</v>
      </c>
      <c r="L69" s="202">
        <v>9.02</v>
      </c>
      <c r="M69" s="202">
        <v>60.96</v>
      </c>
      <c r="N69" s="202">
        <v>49.86</v>
      </c>
      <c r="O69" s="202">
        <v>50.65</v>
      </c>
      <c r="P69" s="202">
        <v>23.79</v>
      </c>
      <c r="Q69" s="202">
        <v>8.6300000000000008</v>
      </c>
      <c r="R69" s="202">
        <v>17.8</v>
      </c>
      <c r="S69" s="202">
        <v>11.08</v>
      </c>
      <c r="T69" s="202">
        <v>0</v>
      </c>
      <c r="U69" s="202">
        <v>58.75</v>
      </c>
      <c r="V69" s="202">
        <v>4.66</v>
      </c>
      <c r="W69" s="202">
        <v>14.12</v>
      </c>
      <c r="X69" s="202">
        <v>62.26</v>
      </c>
      <c r="Y69" s="202">
        <v>0</v>
      </c>
      <c r="Z69">
        <v>0</v>
      </c>
      <c r="AA69" s="202">
        <v>15.99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58.61</v>
      </c>
      <c r="AQ69" s="202">
        <v>37.869999999999997</v>
      </c>
      <c r="AR69" s="202">
        <v>25.97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325.01</v>
      </c>
      <c r="L70" s="202">
        <v>9.02</v>
      </c>
      <c r="M70" s="202">
        <v>60.96</v>
      </c>
      <c r="N70" s="202">
        <v>49.86</v>
      </c>
      <c r="O70" s="202">
        <v>51.37</v>
      </c>
      <c r="P70" s="202">
        <v>23.79</v>
      </c>
      <c r="Q70" s="202">
        <v>8.6300000000000008</v>
      </c>
      <c r="R70" s="202">
        <v>17.8</v>
      </c>
      <c r="S70" s="202">
        <v>11.08</v>
      </c>
      <c r="T70" s="202">
        <v>0</v>
      </c>
      <c r="U70" s="202">
        <v>58.75</v>
      </c>
      <c r="V70" s="202">
        <v>4.66</v>
      </c>
      <c r="W70" s="202">
        <v>14.27</v>
      </c>
      <c r="X70" s="202">
        <v>62.26</v>
      </c>
      <c r="Y70" s="202">
        <v>0</v>
      </c>
      <c r="Z70">
        <v>0</v>
      </c>
      <c r="AA70" s="202">
        <v>15.99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58.61</v>
      </c>
      <c r="AQ70" s="202">
        <v>37.869999999999997</v>
      </c>
      <c r="AR70" s="202">
        <v>15.81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443.55</v>
      </c>
      <c r="L71" s="202">
        <v>9.02</v>
      </c>
      <c r="M71" s="202">
        <v>60.96</v>
      </c>
      <c r="N71" s="202">
        <v>49.86</v>
      </c>
      <c r="O71" s="202">
        <v>54.25</v>
      </c>
      <c r="P71" s="202">
        <v>23.79</v>
      </c>
      <c r="Q71" s="202">
        <v>8.6300000000000008</v>
      </c>
      <c r="R71" s="202">
        <v>17.8</v>
      </c>
      <c r="S71" s="202">
        <v>11.08</v>
      </c>
      <c r="T71" s="202">
        <v>0</v>
      </c>
      <c r="U71" s="202">
        <v>58.75</v>
      </c>
      <c r="V71" s="202">
        <v>4.66</v>
      </c>
      <c r="W71" s="202">
        <v>14.27</v>
      </c>
      <c r="X71" s="202">
        <v>62.26</v>
      </c>
      <c r="Y71" s="202">
        <v>0</v>
      </c>
      <c r="Z71">
        <v>0</v>
      </c>
      <c r="AA71" s="202">
        <v>15.99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58.61</v>
      </c>
      <c r="AQ71" s="202">
        <v>37.869999999999997</v>
      </c>
      <c r="AR71" s="202">
        <v>8.0299999999999994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468.39</v>
      </c>
      <c r="L72" s="202">
        <v>9.02</v>
      </c>
      <c r="M72" s="202">
        <v>60.96</v>
      </c>
      <c r="N72" s="202">
        <v>49.86</v>
      </c>
      <c r="O72" s="202">
        <v>59.32</v>
      </c>
      <c r="P72" s="202">
        <v>23.79</v>
      </c>
      <c r="Q72" s="202">
        <v>8.6300000000000008</v>
      </c>
      <c r="R72" s="202">
        <v>17.8</v>
      </c>
      <c r="S72" s="202">
        <v>11.08</v>
      </c>
      <c r="T72" s="202">
        <v>0</v>
      </c>
      <c r="U72" s="202">
        <v>58.75</v>
      </c>
      <c r="V72" s="202">
        <v>4.66</v>
      </c>
      <c r="W72" s="202">
        <v>14.27</v>
      </c>
      <c r="X72" s="202">
        <v>62.26</v>
      </c>
      <c r="Y72" s="202">
        <v>0</v>
      </c>
      <c r="Z72">
        <v>0</v>
      </c>
      <c r="AA72" s="202">
        <v>15.99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58.61</v>
      </c>
      <c r="AQ72" s="202">
        <v>37.869999999999997</v>
      </c>
      <c r="AR72" s="202">
        <v>1.89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487.14</v>
      </c>
      <c r="L73" s="202">
        <v>9.02</v>
      </c>
      <c r="M73" s="202">
        <v>60.96</v>
      </c>
      <c r="N73" s="202">
        <v>49.86</v>
      </c>
      <c r="O73" s="202">
        <v>64.38</v>
      </c>
      <c r="P73" s="202">
        <v>23.79</v>
      </c>
      <c r="Q73" s="202">
        <v>8.6300000000000008</v>
      </c>
      <c r="R73" s="202">
        <v>17.8</v>
      </c>
      <c r="S73" s="202">
        <v>11.08</v>
      </c>
      <c r="T73" s="202">
        <v>0</v>
      </c>
      <c r="U73" s="202">
        <v>58.75</v>
      </c>
      <c r="V73" s="202">
        <v>4.66</v>
      </c>
      <c r="W73" s="202">
        <v>14.27</v>
      </c>
      <c r="X73" s="202">
        <v>62.26</v>
      </c>
      <c r="Y73" s="202">
        <v>0</v>
      </c>
      <c r="Z73">
        <v>0</v>
      </c>
      <c r="AA73" s="202">
        <v>15.99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58.61</v>
      </c>
      <c r="AQ73" s="202">
        <v>37.869999999999997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487.14</v>
      </c>
      <c r="L74" s="202">
        <v>9.02</v>
      </c>
      <c r="M74" s="202">
        <v>60.96</v>
      </c>
      <c r="N74" s="202">
        <v>49.86</v>
      </c>
      <c r="O74" s="202">
        <v>67.97</v>
      </c>
      <c r="P74" s="202">
        <v>23.79</v>
      </c>
      <c r="Q74" s="202">
        <v>8.6300000000000008</v>
      </c>
      <c r="R74" s="202">
        <v>17.8</v>
      </c>
      <c r="S74" s="202">
        <v>10.97</v>
      </c>
      <c r="T74" s="202">
        <v>0</v>
      </c>
      <c r="U74" s="202">
        <v>58.75</v>
      </c>
      <c r="V74" s="202">
        <v>4.66</v>
      </c>
      <c r="W74" s="202">
        <v>14.27</v>
      </c>
      <c r="X74" s="202">
        <v>62.26</v>
      </c>
      <c r="Y74" s="202">
        <v>0</v>
      </c>
      <c r="Z74">
        <v>0</v>
      </c>
      <c r="AA74" s="202">
        <v>15.99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58.61</v>
      </c>
      <c r="AQ74" s="202">
        <v>37.869999999999997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486.93</v>
      </c>
      <c r="L75" s="202">
        <v>9.02</v>
      </c>
      <c r="M75" s="202">
        <v>60.96</v>
      </c>
      <c r="N75" s="202">
        <v>49.86</v>
      </c>
      <c r="O75" s="202">
        <v>70.42</v>
      </c>
      <c r="P75" s="202">
        <v>23.79</v>
      </c>
      <c r="Q75" s="202">
        <v>8.6300000000000008</v>
      </c>
      <c r="R75" s="202">
        <v>17.8</v>
      </c>
      <c r="S75" s="202">
        <v>11.08</v>
      </c>
      <c r="T75" s="202">
        <v>0</v>
      </c>
      <c r="U75" s="202">
        <v>58.75</v>
      </c>
      <c r="V75" s="202">
        <v>4.66</v>
      </c>
      <c r="W75" s="202">
        <v>14.27</v>
      </c>
      <c r="X75" s="202">
        <v>62.26</v>
      </c>
      <c r="Y75" s="202">
        <v>0</v>
      </c>
      <c r="Z75">
        <v>0</v>
      </c>
      <c r="AA75" s="202">
        <v>15.57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58.61</v>
      </c>
      <c r="AQ75" s="202">
        <v>30.22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486.93</v>
      </c>
      <c r="L76" s="202">
        <v>9.01</v>
      </c>
      <c r="M76" s="202">
        <v>60.96</v>
      </c>
      <c r="N76" s="202">
        <v>49.86</v>
      </c>
      <c r="O76" s="202">
        <v>70.42</v>
      </c>
      <c r="P76" s="202">
        <v>23.79</v>
      </c>
      <c r="Q76" s="202">
        <v>8.6300000000000008</v>
      </c>
      <c r="R76" s="202">
        <v>17.8</v>
      </c>
      <c r="S76" s="202">
        <v>11.08</v>
      </c>
      <c r="T76" s="202">
        <v>0</v>
      </c>
      <c r="U76" s="202">
        <v>58.75</v>
      </c>
      <c r="V76" s="202">
        <v>4.66</v>
      </c>
      <c r="W76" s="202">
        <v>14.27</v>
      </c>
      <c r="X76" s="202">
        <v>62.26</v>
      </c>
      <c r="Y76" s="202">
        <v>0</v>
      </c>
      <c r="Z76">
        <v>0</v>
      </c>
      <c r="AA76" s="202">
        <v>15.57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58.61</v>
      </c>
      <c r="AQ76" s="202">
        <v>30.22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486.93</v>
      </c>
      <c r="L77" s="202">
        <v>9.02</v>
      </c>
      <c r="M77" s="202">
        <v>60.96</v>
      </c>
      <c r="N77" s="202">
        <v>49.86</v>
      </c>
      <c r="O77" s="202">
        <v>70.42</v>
      </c>
      <c r="P77" s="202">
        <v>23.79</v>
      </c>
      <c r="Q77" s="202">
        <v>8.14</v>
      </c>
      <c r="R77" s="202">
        <v>17.8</v>
      </c>
      <c r="S77" s="202">
        <v>11.08</v>
      </c>
      <c r="T77" s="202">
        <v>0</v>
      </c>
      <c r="U77" s="202">
        <v>58.75</v>
      </c>
      <c r="V77" s="202">
        <v>4.66</v>
      </c>
      <c r="W77" s="202">
        <v>14.27</v>
      </c>
      <c r="X77" s="202">
        <v>62.26</v>
      </c>
      <c r="Y77" s="202">
        <v>0</v>
      </c>
      <c r="Z77">
        <v>0</v>
      </c>
      <c r="AA77" s="202">
        <v>15.57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58.61</v>
      </c>
      <c r="AQ77" s="202">
        <v>30.22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484.86</v>
      </c>
      <c r="L78" s="202">
        <v>9.02</v>
      </c>
      <c r="M78" s="202">
        <v>60.96</v>
      </c>
      <c r="N78" s="202">
        <v>49.86</v>
      </c>
      <c r="O78" s="202">
        <v>70.42</v>
      </c>
      <c r="P78" s="202">
        <v>23.79</v>
      </c>
      <c r="Q78" s="202">
        <v>8.14</v>
      </c>
      <c r="R78" s="202">
        <v>17.8</v>
      </c>
      <c r="S78" s="202">
        <v>11.08</v>
      </c>
      <c r="T78" s="202">
        <v>0</v>
      </c>
      <c r="U78" s="202">
        <v>58.75</v>
      </c>
      <c r="V78" s="202">
        <v>4.66</v>
      </c>
      <c r="W78" s="202">
        <v>14.27</v>
      </c>
      <c r="X78" s="202">
        <v>62.26</v>
      </c>
      <c r="Y78" s="202">
        <v>0</v>
      </c>
      <c r="Z78">
        <v>0</v>
      </c>
      <c r="AA78" s="202">
        <v>15.57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58.61</v>
      </c>
      <c r="AQ78" s="202">
        <v>30.22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486.94</v>
      </c>
      <c r="L79" s="202">
        <v>9.02</v>
      </c>
      <c r="M79" s="202">
        <v>60.96</v>
      </c>
      <c r="N79" s="202">
        <v>49.86</v>
      </c>
      <c r="O79" s="202">
        <v>70.42</v>
      </c>
      <c r="P79" s="202">
        <v>23.79</v>
      </c>
      <c r="Q79" s="202">
        <v>8.14</v>
      </c>
      <c r="R79" s="202">
        <v>17.8</v>
      </c>
      <c r="S79" s="202">
        <v>11.08</v>
      </c>
      <c r="T79" s="202">
        <v>0</v>
      </c>
      <c r="U79" s="202">
        <v>58.75</v>
      </c>
      <c r="V79" s="202">
        <v>4.66</v>
      </c>
      <c r="W79" s="202">
        <v>14.27</v>
      </c>
      <c r="X79" s="202">
        <v>62.26</v>
      </c>
      <c r="Y79" s="202">
        <v>0</v>
      </c>
      <c r="Z79">
        <v>0</v>
      </c>
      <c r="AA79" s="202">
        <v>15.57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58.61</v>
      </c>
      <c r="AQ79" s="202">
        <v>30.22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486.94</v>
      </c>
      <c r="L80" s="202">
        <v>9.02</v>
      </c>
      <c r="M80" s="202">
        <v>60.96</v>
      </c>
      <c r="N80" s="202">
        <v>49.86</v>
      </c>
      <c r="O80" s="202">
        <v>70.42</v>
      </c>
      <c r="P80" s="202">
        <v>23.79</v>
      </c>
      <c r="Q80" s="202">
        <v>8.14</v>
      </c>
      <c r="R80" s="202">
        <v>17.8</v>
      </c>
      <c r="S80" s="202">
        <v>11.08</v>
      </c>
      <c r="T80" s="202">
        <v>0</v>
      </c>
      <c r="U80" s="202">
        <v>58.75</v>
      </c>
      <c r="V80" s="202">
        <v>4.66</v>
      </c>
      <c r="W80" s="202">
        <v>14.27</v>
      </c>
      <c r="X80" s="202">
        <v>62.26</v>
      </c>
      <c r="Y80" s="202">
        <v>0</v>
      </c>
      <c r="Z80">
        <v>0</v>
      </c>
      <c r="AA80" s="202">
        <v>15.57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58.61</v>
      </c>
      <c r="AQ80" s="202">
        <v>30.22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486.94</v>
      </c>
      <c r="L81" s="202">
        <v>9.02</v>
      </c>
      <c r="M81" s="202">
        <v>60.96</v>
      </c>
      <c r="N81" s="202">
        <v>49.86</v>
      </c>
      <c r="O81" s="202">
        <v>70.42</v>
      </c>
      <c r="P81" s="202">
        <v>23.79</v>
      </c>
      <c r="Q81" s="202">
        <v>8.14</v>
      </c>
      <c r="R81" s="202">
        <v>17.8</v>
      </c>
      <c r="S81" s="202">
        <v>11.08</v>
      </c>
      <c r="T81" s="202">
        <v>0</v>
      </c>
      <c r="U81" s="202">
        <v>58.75</v>
      </c>
      <c r="V81" s="202">
        <v>4.66</v>
      </c>
      <c r="W81" s="202">
        <v>14.27</v>
      </c>
      <c r="X81" s="202">
        <v>62.26</v>
      </c>
      <c r="Y81" s="202">
        <v>0</v>
      </c>
      <c r="Z81">
        <v>0</v>
      </c>
      <c r="AA81" s="202">
        <v>15.57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58.61</v>
      </c>
      <c r="AQ81" s="202">
        <v>30.22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486.94</v>
      </c>
      <c r="L82" s="202">
        <v>9.02</v>
      </c>
      <c r="M82" s="202">
        <v>60.96</v>
      </c>
      <c r="N82" s="202">
        <v>49.86</v>
      </c>
      <c r="O82" s="202">
        <v>70.42</v>
      </c>
      <c r="P82" s="202">
        <v>23.79</v>
      </c>
      <c r="Q82" s="202">
        <v>8.14</v>
      </c>
      <c r="R82" s="202">
        <v>17.8</v>
      </c>
      <c r="S82" s="202">
        <v>11.08</v>
      </c>
      <c r="T82" s="202">
        <v>0</v>
      </c>
      <c r="U82" s="202">
        <v>58.75</v>
      </c>
      <c r="V82" s="202">
        <v>4.66</v>
      </c>
      <c r="W82" s="202">
        <v>14.27</v>
      </c>
      <c r="X82" s="202">
        <v>62.26</v>
      </c>
      <c r="Y82" s="202">
        <v>0</v>
      </c>
      <c r="Z82">
        <v>0</v>
      </c>
      <c r="AA82" s="202">
        <v>15.57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58.61</v>
      </c>
      <c r="AQ82" s="202">
        <v>30.22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487.15</v>
      </c>
      <c r="L83" s="202">
        <v>9.02</v>
      </c>
      <c r="M83" s="202">
        <v>60.96</v>
      </c>
      <c r="N83" s="202">
        <v>49.86</v>
      </c>
      <c r="O83" s="202">
        <v>70.42</v>
      </c>
      <c r="P83" s="202">
        <v>23.79</v>
      </c>
      <c r="Q83" s="202">
        <v>8.14</v>
      </c>
      <c r="R83" s="202">
        <v>17.8</v>
      </c>
      <c r="S83" s="202">
        <v>11.08</v>
      </c>
      <c r="T83" s="202">
        <v>0</v>
      </c>
      <c r="U83" s="202">
        <v>58.75</v>
      </c>
      <c r="V83" s="202">
        <v>4.66</v>
      </c>
      <c r="W83" s="202">
        <v>14.27</v>
      </c>
      <c r="X83" s="202">
        <v>62.26</v>
      </c>
      <c r="Y83" s="202">
        <v>0</v>
      </c>
      <c r="Z83">
        <v>0</v>
      </c>
      <c r="AA83" s="202">
        <v>15.57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58.61</v>
      </c>
      <c r="AQ83" s="202">
        <v>37.869999999999997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487.15</v>
      </c>
      <c r="L84" s="202">
        <v>9.02</v>
      </c>
      <c r="M84" s="202">
        <v>60.96</v>
      </c>
      <c r="N84" s="202">
        <v>49.86</v>
      </c>
      <c r="O84" s="202">
        <v>70.42</v>
      </c>
      <c r="P84" s="202">
        <v>23.79</v>
      </c>
      <c r="Q84" s="202">
        <v>8.14</v>
      </c>
      <c r="R84" s="202">
        <v>17.8</v>
      </c>
      <c r="S84" s="202">
        <v>11.08</v>
      </c>
      <c r="T84" s="202">
        <v>0</v>
      </c>
      <c r="U84" s="202">
        <v>58.75</v>
      </c>
      <c r="V84" s="202">
        <v>4.66</v>
      </c>
      <c r="W84" s="202">
        <v>14.27</v>
      </c>
      <c r="X84" s="202">
        <v>62.26</v>
      </c>
      <c r="Y84" s="202">
        <v>0</v>
      </c>
      <c r="Z84">
        <v>0</v>
      </c>
      <c r="AA84" s="202">
        <v>15.57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58.61</v>
      </c>
      <c r="AQ84" s="202">
        <v>37.869999999999997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411.04</v>
      </c>
      <c r="L85" s="202">
        <v>9.02</v>
      </c>
      <c r="M85" s="202">
        <v>60.96</v>
      </c>
      <c r="N85" s="202">
        <v>49.86</v>
      </c>
      <c r="O85" s="202">
        <v>57.54</v>
      </c>
      <c r="P85" s="202">
        <v>23.79</v>
      </c>
      <c r="Q85" s="202">
        <v>8.14</v>
      </c>
      <c r="R85" s="202">
        <v>17.8</v>
      </c>
      <c r="S85" s="202">
        <v>11.08</v>
      </c>
      <c r="T85" s="202">
        <v>0</v>
      </c>
      <c r="U85" s="202">
        <v>58.75</v>
      </c>
      <c r="V85" s="202">
        <v>4.66</v>
      </c>
      <c r="W85" s="202">
        <v>14.27</v>
      </c>
      <c r="X85" s="202">
        <v>62.26</v>
      </c>
      <c r="Y85" s="202">
        <v>0</v>
      </c>
      <c r="Z85">
        <v>0</v>
      </c>
      <c r="AA85" s="202">
        <v>15.57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58.61</v>
      </c>
      <c r="AQ85" s="202">
        <v>37.869999999999997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353.69</v>
      </c>
      <c r="L86" s="202">
        <v>9.02</v>
      </c>
      <c r="M86" s="202">
        <v>60.96</v>
      </c>
      <c r="N86" s="202">
        <v>49.86</v>
      </c>
      <c r="O86" s="202">
        <v>57.54</v>
      </c>
      <c r="P86" s="202">
        <v>23.79</v>
      </c>
      <c r="Q86" s="202">
        <v>8.14</v>
      </c>
      <c r="R86" s="202">
        <v>17.8</v>
      </c>
      <c r="S86" s="202">
        <v>11.08</v>
      </c>
      <c r="T86" s="202">
        <v>0</v>
      </c>
      <c r="U86" s="202">
        <v>58.75</v>
      </c>
      <c r="V86" s="202">
        <v>4.66</v>
      </c>
      <c r="W86" s="202">
        <v>14.27</v>
      </c>
      <c r="X86" s="202">
        <v>62.26</v>
      </c>
      <c r="Y86" s="202">
        <v>0</v>
      </c>
      <c r="Z86">
        <v>0</v>
      </c>
      <c r="AA86" s="202">
        <v>15.57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58.61</v>
      </c>
      <c r="AQ86" s="202">
        <v>37.869999999999997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296.33</v>
      </c>
      <c r="L87" s="202">
        <v>9.44</v>
      </c>
      <c r="M87" s="202">
        <v>60.96</v>
      </c>
      <c r="N87" s="202">
        <v>49.86</v>
      </c>
      <c r="O87" s="202">
        <v>57.54</v>
      </c>
      <c r="P87" s="202">
        <v>23.79</v>
      </c>
      <c r="Q87" s="202">
        <v>8.14</v>
      </c>
      <c r="R87" s="202">
        <v>17.8</v>
      </c>
      <c r="S87" s="202">
        <v>11.08</v>
      </c>
      <c r="T87" s="202">
        <v>0</v>
      </c>
      <c r="U87" s="202">
        <v>58.75</v>
      </c>
      <c r="V87" s="202">
        <v>4.66</v>
      </c>
      <c r="W87" s="202">
        <v>14.27</v>
      </c>
      <c r="X87" s="202">
        <v>62.26</v>
      </c>
      <c r="Y87" s="202">
        <v>0</v>
      </c>
      <c r="Z87">
        <v>0</v>
      </c>
      <c r="AA87" s="202">
        <v>15.99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58.61</v>
      </c>
      <c r="AQ87" s="202">
        <v>37.869999999999997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264.01</v>
      </c>
      <c r="L88" s="202">
        <v>4.78</v>
      </c>
      <c r="M88" s="202">
        <v>60.96</v>
      </c>
      <c r="N88" s="202">
        <v>49.86</v>
      </c>
      <c r="O88" s="202">
        <v>57.54</v>
      </c>
      <c r="P88" s="202">
        <v>23.79</v>
      </c>
      <c r="Q88" s="202">
        <v>8.14</v>
      </c>
      <c r="R88" s="202">
        <v>9.56</v>
      </c>
      <c r="S88" s="202">
        <v>11.08</v>
      </c>
      <c r="T88" s="202">
        <v>0</v>
      </c>
      <c r="U88" s="202">
        <v>58.75</v>
      </c>
      <c r="V88" s="202">
        <v>4.66</v>
      </c>
      <c r="W88" s="202">
        <v>14.27</v>
      </c>
      <c r="X88" s="202">
        <v>62.26</v>
      </c>
      <c r="Y88" s="202">
        <v>0</v>
      </c>
      <c r="Z88">
        <v>0</v>
      </c>
      <c r="AA88" s="202">
        <v>15.99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58.61</v>
      </c>
      <c r="AQ88" s="202">
        <v>37.869999999999997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264.01</v>
      </c>
      <c r="L89" s="202">
        <v>4.78</v>
      </c>
      <c r="M89" s="202">
        <v>60.96</v>
      </c>
      <c r="N89" s="202">
        <v>49.86</v>
      </c>
      <c r="O89" s="202">
        <v>57.54</v>
      </c>
      <c r="P89" s="202">
        <v>23.79</v>
      </c>
      <c r="Q89" s="202">
        <v>4.78</v>
      </c>
      <c r="R89" s="202">
        <v>9.56</v>
      </c>
      <c r="S89" s="202">
        <v>5.73</v>
      </c>
      <c r="T89" s="202">
        <v>0</v>
      </c>
      <c r="U89" s="202">
        <v>58.75</v>
      </c>
      <c r="V89" s="202">
        <v>4.67</v>
      </c>
      <c r="W89" s="202">
        <v>14.27</v>
      </c>
      <c r="X89" s="202">
        <v>62.26</v>
      </c>
      <c r="Y89" s="202">
        <v>0</v>
      </c>
      <c r="Z89">
        <v>0</v>
      </c>
      <c r="AA89" s="202">
        <v>15.99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58.61</v>
      </c>
      <c r="AQ89" s="202">
        <v>19.91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261.55</v>
      </c>
      <c r="L90" s="202">
        <v>4.78</v>
      </c>
      <c r="M90" s="202">
        <v>60.96</v>
      </c>
      <c r="N90" s="202">
        <v>49.86</v>
      </c>
      <c r="O90" s="202">
        <v>57.54</v>
      </c>
      <c r="P90" s="202">
        <v>23.79</v>
      </c>
      <c r="Q90" s="202">
        <v>4.78</v>
      </c>
      <c r="R90" s="202">
        <v>9.56</v>
      </c>
      <c r="S90" s="202">
        <v>5.73</v>
      </c>
      <c r="T90" s="202">
        <v>0</v>
      </c>
      <c r="U90" s="202">
        <v>58.75</v>
      </c>
      <c r="V90" s="202">
        <v>4.67</v>
      </c>
      <c r="W90" s="202">
        <v>14.27</v>
      </c>
      <c r="X90" s="202">
        <v>62.26</v>
      </c>
      <c r="Y90" s="202">
        <v>0</v>
      </c>
      <c r="Z90">
        <v>0</v>
      </c>
      <c r="AA90" s="202">
        <v>15.99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58.61</v>
      </c>
      <c r="AQ90" s="202">
        <v>19.91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220.3</v>
      </c>
      <c r="L91" s="202">
        <v>4.78</v>
      </c>
      <c r="M91" s="202">
        <v>60.96</v>
      </c>
      <c r="N91" s="202">
        <v>49.86</v>
      </c>
      <c r="O91" s="202">
        <v>57.54</v>
      </c>
      <c r="P91" s="202">
        <v>23.79</v>
      </c>
      <c r="Q91" s="202">
        <v>4.78</v>
      </c>
      <c r="R91" s="202">
        <v>9.56</v>
      </c>
      <c r="S91" s="202">
        <v>5.73</v>
      </c>
      <c r="T91" s="202">
        <v>0</v>
      </c>
      <c r="U91" s="202">
        <v>58.75</v>
      </c>
      <c r="V91" s="202">
        <v>4.67</v>
      </c>
      <c r="W91" s="202">
        <v>14.27</v>
      </c>
      <c r="X91" s="202">
        <v>62.26</v>
      </c>
      <c r="Y91" s="202">
        <v>0</v>
      </c>
      <c r="Z91">
        <v>0</v>
      </c>
      <c r="AA91" s="202">
        <v>15.99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58.61</v>
      </c>
      <c r="AQ91" s="202">
        <v>19.91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191.18</v>
      </c>
      <c r="L92" s="202">
        <v>4.78</v>
      </c>
      <c r="M92" s="202">
        <v>60.96</v>
      </c>
      <c r="N92" s="202">
        <v>49.86</v>
      </c>
      <c r="O92" s="202">
        <v>57.54</v>
      </c>
      <c r="P92" s="202">
        <v>23.79</v>
      </c>
      <c r="Q92" s="202">
        <v>4.78</v>
      </c>
      <c r="R92" s="202">
        <v>9.56</v>
      </c>
      <c r="S92" s="202">
        <v>5.73</v>
      </c>
      <c r="T92" s="202">
        <v>0</v>
      </c>
      <c r="U92" s="202">
        <v>58.75</v>
      </c>
      <c r="V92" s="202">
        <v>4.67</v>
      </c>
      <c r="W92" s="202">
        <v>14.27</v>
      </c>
      <c r="X92" s="202">
        <v>62.26</v>
      </c>
      <c r="Y92" s="202">
        <v>0</v>
      </c>
      <c r="Z92">
        <v>0</v>
      </c>
      <c r="AA92" s="202">
        <v>15.99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58.61</v>
      </c>
      <c r="AQ92" s="202">
        <v>19.91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191.18</v>
      </c>
      <c r="L93" s="202">
        <v>4.78</v>
      </c>
      <c r="M93" s="202">
        <v>60.96</v>
      </c>
      <c r="N93" s="202">
        <v>49.86</v>
      </c>
      <c r="O93" s="202">
        <v>66.63</v>
      </c>
      <c r="P93" s="202">
        <v>23.79</v>
      </c>
      <c r="Q93" s="202">
        <v>4.78</v>
      </c>
      <c r="R93" s="202">
        <v>9.56</v>
      </c>
      <c r="S93" s="202">
        <v>5.73</v>
      </c>
      <c r="T93" s="202">
        <v>0</v>
      </c>
      <c r="U93" s="202">
        <v>58.75</v>
      </c>
      <c r="V93" s="202">
        <v>4.67</v>
      </c>
      <c r="W93" s="202">
        <v>14.27</v>
      </c>
      <c r="X93" s="202">
        <v>62.26</v>
      </c>
      <c r="Y93" s="202">
        <v>0</v>
      </c>
      <c r="Z93">
        <v>0</v>
      </c>
      <c r="AA93" s="202">
        <v>15.99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58.61</v>
      </c>
      <c r="AQ93" s="202">
        <v>19.91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191.18</v>
      </c>
      <c r="L94" s="202">
        <v>4.78</v>
      </c>
      <c r="M94" s="202">
        <v>60.96</v>
      </c>
      <c r="N94" s="202">
        <v>49.86</v>
      </c>
      <c r="O94" s="202">
        <v>70.42</v>
      </c>
      <c r="P94" s="202">
        <v>23.79</v>
      </c>
      <c r="Q94" s="202">
        <v>5</v>
      </c>
      <c r="R94" s="202">
        <v>9.6199999999999992</v>
      </c>
      <c r="S94" s="202">
        <v>5.76</v>
      </c>
      <c r="T94" s="202">
        <v>0</v>
      </c>
      <c r="U94" s="202">
        <v>58.75</v>
      </c>
      <c r="V94" s="202">
        <v>4.66</v>
      </c>
      <c r="W94" s="202">
        <v>14.27</v>
      </c>
      <c r="X94" s="202">
        <v>62.26</v>
      </c>
      <c r="Y94" s="202">
        <v>0</v>
      </c>
      <c r="Z94">
        <v>0</v>
      </c>
      <c r="AA94" s="202">
        <v>15.99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58.62</v>
      </c>
      <c r="AQ94" s="202">
        <v>25.96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191.18</v>
      </c>
      <c r="L95" s="202">
        <v>4.78</v>
      </c>
      <c r="M95" s="202">
        <v>60.96</v>
      </c>
      <c r="N95" s="202">
        <v>49.86</v>
      </c>
      <c r="O95" s="202">
        <v>70.42</v>
      </c>
      <c r="P95" s="202">
        <v>23.79</v>
      </c>
      <c r="Q95" s="202">
        <v>5</v>
      </c>
      <c r="R95" s="202">
        <v>9.6199999999999992</v>
      </c>
      <c r="S95" s="202">
        <v>5.76</v>
      </c>
      <c r="T95" s="202">
        <v>0</v>
      </c>
      <c r="U95" s="202">
        <v>58.75</v>
      </c>
      <c r="V95" s="202">
        <v>4.66</v>
      </c>
      <c r="W95" s="202">
        <v>14.27</v>
      </c>
      <c r="X95" s="202">
        <v>62.26</v>
      </c>
      <c r="Y95" s="202">
        <v>0</v>
      </c>
      <c r="Z95">
        <v>0</v>
      </c>
      <c r="AA95" s="202">
        <v>15.99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30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58.62</v>
      </c>
      <c r="AQ95" s="202">
        <v>25.96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191.18</v>
      </c>
      <c r="L96" s="202">
        <v>4.78</v>
      </c>
      <c r="M96" s="202">
        <v>60.96</v>
      </c>
      <c r="N96" s="202">
        <v>49.86</v>
      </c>
      <c r="O96" s="202">
        <v>70.42</v>
      </c>
      <c r="P96" s="202">
        <v>23.79</v>
      </c>
      <c r="Q96" s="202">
        <v>5</v>
      </c>
      <c r="R96" s="202">
        <v>9.6199999999999992</v>
      </c>
      <c r="S96" s="202">
        <v>5.76</v>
      </c>
      <c r="T96" s="202">
        <v>0</v>
      </c>
      <c r="U96" s="202">
        <v>58.75</v>
      </c>
      <c r="V96" s="202">
        <v>4.66</v>
      </c>
      <c r="W96" s="202">
        <v>14.27</v>
      </c>
      <c r="X96" s="202">
        <v>62.26</v>
      </c>
      <c r="Y96" s="202">
        <v>0</v>
      </c>
      <c r="Z96">
        <v>0</v>
      </c>
      <c r="AA96" s="202">
        <v>15.99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30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58.62</v>
      </c>
      <c r="AQ96" s="202">
        <v>25.96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191.18</v>
      </c>
      <c r="L97" s="202">
        <v>4.78</v>
      </c>
      <c r="M97" s="202">
        <v>60.96</v>
      </c>
      <c r="N97" s="202">
        <v>49.86</v>
      </c>
      <c r="O97" s="202">
        <v>70.42</v>
      </c>
      <c r="P97" s="202">
        <v>23.79</v>
      </c>
      <c r="Q97" s="202">
        <v>5</v>
      </c>
      <c r="R97" s="202">
        <v>9.6199999999999992</v>
      </c>
      <c r="S97" s="202">
        <v>5.76</v>
      </c>
      <c r="T97" s="202">
        <v>0</v>
      </c>
      <c r="U97" s="202">
        <v>49.48</v>
      </c>
      <c r="V97" s="202">
        <v>4.66</v>
      </c>
      <c r="W97" s="202">
        <v>14.27</v>
      </c>
      <c r="X97" s="202">
        <v>62.26</v>
      </c>
      <c r="Y97" s="202">
        <v>0</v>
      </c>
      <c r="Z97">
        <v>0</v>
      </c>
      <c r="AA97" s="202">
        <v>15.99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30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58.62</v>
      </c>
      <c r="AQ97" s="202">
        <v>25.96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191.18</v>
      </c>
      <c r="L98" s="202">
        <v>4.78</v>
      </c>
      <c r="M98" s="202">
        <v>60.96</v>
      </c>
      <c r="N98" s="202">
        <v>49.86</v>
      </c>
      <c r="O98" s="202">
        <v>70.42</v>
      </c>
      <c r="P98" s="202">
        <v>23.79</v>
      </c>
      <c r="Q98" s="202">
        <v>5</v>
      </c>
      <c r="R98" s="202">
        <v>9.6199999999999992</v>
      </c>
      <c r="S98" s="202">
        <v>5.76</v>
      </c>
      <c r="T98" s="202">
        <v>0</v>
      </c>
      <c r="U98" s="202">
        <v>49.48</v>
      </c>
      <c r="V98" s="202">
        <v>4.66</v>
      </c>
      <c r="W98" s="202">
        <v>14.27</v>
      </c>
      <c r="X98" s="202">
        <v>62.26</v>
      </c>
      <c r="Y98" s="202">
        <v>0</v>
      </c>
      <c r="Z98">
        <v>0</v>
      </c>
      <c r="AA98" s="202">
        <v>15.99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30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58.62</v>
      </c>
      <c r="AQ98" s="202">
        <v>25.96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8.0105175000000006</v>
      </c>
      <c r="L99">
        <f t="shared" si="0"/>
        <v>0.17756999999999978</v>
      </c>
      <c r="M99">
        <f t="shared" si="0"/>
        <v>1.4630400000000006</v>
      </c>
      <c r="N99">
        <f t="shared" si="0"/>
        <v>1.1966399999999997</v>
      </c>
      <c r="O99">
        <f t="shared" si="0"/>
        <v>1.0555799999999993</v>
      </c>
      <c r="P99">
        <f t="shared" si="0"/>
        <v>0.57095999999999936</v>
      </c>
      <c r="Q99">
        <f t="shared" si="0"/>
        <v>0.17116749999999989</v>
      </c>
      <c r="R99">
        <f t="shared" si="0"/>
        <v>0.35014249999999936</v>
      </c>
      <c r="S99">
        <f t="shared" si="0"/>
        <v>0.21763000000000021</v>
      </c>
      <c r="T99">
        <f t="shared" si="0"/>
        <v>0</v>
      </c>
      <c r="U99">
        <f t="shared" si="0"/>
        <v>1.4071199999999999</v>
      </c>
      <c r="V99">
        <f t="shared" si="0"/>
        <v>9.9077500000000152E-2</v>
      </c>
      <c r="W99">
        <f t="shared" si="0"/>
        <v>0.30691249999999975</v>
      </c>
      <c r="X99">
        <f t="shared" si="0"/>
        <v>1.3496500000000029</v>
      </c>
      <c r="Y99">
        <f t="shared" si="0"/>
        <v>0</v>
      </c>
      <c r="Z99">
        <f t="shared" si="0"/>
        <v>0</v>
      </c>
      <c r="AA99">
        <f t="shared" si="0"/>
        <v>0.3800349999999999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0.03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</v>
      </c>
      <c r="AQ99">
        <f t="shared" ref="AQ99:AT99" si="1">SUM(AQ3:AQ98)/4000</f>
        <v>0.77895749999999853</v>
      </c>
      <c r="AR99">
        <f t="shared" si="1"/>
        <v>0.36822000000000005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86.03</v>
      </c>
      <c r="L3" s="202">
        <v>32.700000000000003</v>
      </c>
      <c r="M3" s="202">
        <v>0</v>
      </c>
      <c r="N3" s="202">
        <v>28.83</v>
      </c>
      <c r="O3" s="202">
        <v>23.63</v>
      </c>
      <c r="P3" s="202">
        <v>59.68</v>
      </c>
      <c r="Q3" s="202">
        <v>2.88</v>
      </c>
      <c r="R3" s="202">
        <v>5.77</v>
      </c>
      <c r="S3" s="202">
        <v>3.84</v>
      </c>
      <c r="T3" s="202">
        <v>0</v>
      </c>
      <c r="U3" s="202">
        <v>297.47000000000003</v>
      </c>
      <c r="V3" s="202">
        <v>2.08</v>
      </c>
      <c r="W3" s="202">
        <v>4.88</v>
      </c>
      <c r="X3" s="202">
        <v>16.989999999999998</v>
      </c>
      <c r="Y3" s="202">
        <v>0</v>
      </c>
      <c r="Z3">
        <v>0</v>
      </c>
      <c r="AA3" s="202">
        <v>8.52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17.21</v>
      </c>
      <c r="AQ3" s="202">
        <v>15.01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86.03</v>
      </c>
      <c r="L4" s="202">
        <v>32.700000000000003</v>
      </c>
      <c r="M4" s="202">
        <v>0</v>
      </c>
      <c r="N4" s="202">
        <v>28.83</v>
      </c>
      <c r="O4" s="202">
        <v>23.63</v>
      </c>
      <c r="P4" s="202">
        <v>59.68</v>
      </c>
      <c r="Q4" s="202">
        <v>2.88</v>
      </c>
      <c r="R4" s="202">
        <v>5.77</v>
      </c>
      <c r="S4" s="202">
        <v>3.84</v>
      </c>
      <c r="T4" s="202">
        <v>0</v>
      </c>
      <c r="U4" s="202">
        <v>301.72000000000003</v>
      </c>
      <c r="V4" s="202">
        <v>2</v>
      </c>
      <c r="W4" s="202">
        <v>4.88</v>
      </c>
      <c r="X4" s="202">
        <v>16.989999999999998</v>
      </c>
      <c r="Y4" s="202">
        <v>0</v>
      </c>
      <c r="Z4">
        <v>0</v>
      </c>
      <c r="AA4" s="202">
        <v>8.52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17.21</v>
      </c>
      <c r="AQ4" s="202">
        <v>15.01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86.03</v>
      </c>
      <c r="L5" s="202">
        <v>32.700000000000003</v>
      </c>
      <c r="M5" s="202">
        <v>0</v>
      </c>
      <c r="N5" s="202">
        <v>28.83</v>
      </c>
      <c r="O5" s="202">
        <v>23.63</v>
      </c>
      <c r="P5" s="202">
        <v>59.68</v>
      </c>
      <c r="Q5" s="202">
        <v>2.88</v>
      </c>
      <c r="R5" s="202">
        <v>5.77</v>
      </c>
      <c r="S5" s="202">
        <v>3.84</v>
      </c>
      <c r="T5" s="202">
        <v>0</v>
      </c>
      <c r="U5" s="202">
        <v>303.51</v>
      </c>
      <c r="V5" s="202">
        <v>2</v>
      </c>
      <c r="W5" s="202">
        <v>4.88</v>
      </c>
      <c r="X5" s="202">
        <v>16.989999999999998</v>
      </c>
      <c r="Y5" s="202">
        <v>0</v>
      </c>
      <c r="Z5">
        <v>0</v>
      </c>
      <c r="AA5" s="202">
        <v>8.52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17.21</v>
      </c>
      <c r="AQ5" s="202">
        <v>15.01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86.03</v>
      </c>
      <c r="L6" s="202">
        <v>32.700000000000003</v>
      </c>
      <c r="M6" s="202">
        <v>0</v>
      </c>
      <c r="N6" s="202">
        <v>28.83</v>
      </c>
      <c r="O6" s="202">
        <v>23.63</v>
      </c>
      <c r="P6" s="202">
        <v>59.68</v>
      </c>
      <c r="Q6" s="202">
        <v>2.88</v>
      </c>
      <c r="R6" s="202">
        <v>5.77</v>
      </c>
      <c r="S6" s="202">
        <v>3.84</v>
      </c>
      <c r="T6" s="202">
        <v>0</v>
      </c>
      <c r="U6" s="202">
        <v>307.72000000000003</v>
      </c>
      <c r="V6" s="202">
        <v>2</v>
      </c>
      <c r="W6" s="202">
        <v>4.88</v>
      </c>
      <c r="X6" s="202">
        <v>16.989999999999998</v>
      </c>
      <c r="Y6" s="202">
        <v>0</v>
      </c>
      <c r="Z6">
        <v>0</v>
      </c>
      <c r="AA6" s="202">
        <v>8.52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17.21</v>
      </c>
      <c r="AQ6" s="202">
        <v>15.01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86.03</v>
      </c>
      <c r="L7" s="202">
        <v>32.700000000000003</v>
      </c>
      <c r="M7" s="202">
        <v>0</v>
      </c>
      <c r="N7" s="202">
        <v>28.83</v>
      </c>
      <c r="O7" s="202">
        <v>23.63</v>
      </c>
      <c r="P7" s="202">
        <v>59.68</v>
      </c>
      <c r="Q7" s="202">
        <v>2.88</v>
      </c>
      <c r="R7" s="202">
        <v>5.77</v>
      </c>
      <c r="S7" s="202">
        <v>3.84</v>
      </c>
      <c r="T7" s="202">
        <v>0</v>
      </c>
      <c r="U7" s="202">
        <v>307.72000000000003</v>
      </c>
      <c r="V7" s="202">
        <v>2</v>
      </c>
      <c r="W7" s="202">
        <v>4.88</v>
      </c>
      <c r="X7" s="202">
        <v>16.989999999999998</v>
      </c>
      <c r="Y7" s="202">
        <v>0</v>
      </c>
      <c r="Z7">
        <v>0</v>
      </c>
      <c r="AA7" s="202">
        <v>8.52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17.21</v>
      </c>
      <c r="AQ7" s="202">
        <v>15.01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86.03</v>
      </c>
      <c r="L8" s="202">
        <v>32.700000000000003</v>
      </c>
      <c r="M8" s="202">
        <v>0</v>
      </c>
      <c r="N8" s="202">
        <v>28.83</v>
      </c>
      <c r="O8" s="202">
        <v>23.63</v>
      </c>
      <c r="P8" s="202">
        <v>59.68</v>
      </c>
      <c r="Q8" s="202">
        <v>2.88</v>
      </c>
      <c r="R8" s="202">
        <v>5.77</v>
      </c>
      <c r="S8" s="202">
        <v>3.84</v>
      </c>
      <c r="T8" s="202">
        <v>0</v>
      </c>
      <c r="U8" s="202">
        <v>307.72000000000003</v>
      </c>
      <c r="V8" s="202">
        <v>2</v>
      </c>
      <c r="W8" s="202">
        <v>4.88</v>
      </c>
      <c r="X8" s="202">
        <v>16.989999999999998</v>
      </c>
      <c r="Y8" s="202">
        <v>0</v>
      </c>
      <c r="Z8">
        <v>0</v>
      </c>
      <c r="AA8" s="202">
        <v>8.52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17.21</v>
      </c>
      <c r="AQ8" s="202">
        <v>15.01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86.03</v>
      </c>
      <c r="L9" s="202">
        <v>32.700000000000003</v>
      </c>
      <c r="M9" s="202">
        <v>0</v>
      </c>
      <c r="N9" s="202">
        <v>28.83</v>
      </c>
      <c r="O9" s="202">
        <v>23.63</v>
      </c>
      <c r="P9" s="202">
        <v>59.68</v>
      </c>
      <c r="Q9" s="202">
        <v>2.88</v>
      </c>
      <c r="R9" s="202">
        <v>5.77</v>
      </c>
      <c r="S9" s="202">
        <v>3.84</v>
      </c>
      <c r="T9" s="202">
        <v>0</v>
      </c>
      <c r="U9" s="202">
        <v>307.72000000000003</v>
      </c>
      <c r="V9" s="202">
        <v>2</v>
      </c>
      <c r="W9" s="202">
        <v>4.88</v>
      </c>
      <c r="X9" s="202">
        <v>16.989999999999998</v>
      </c>
      <c r="Y9" s="202">
        <v>0</v>
      </c>
      <c r="Z9">
        <v>0</v>
      </c>
      <c r="AA9" s="202">
        <v>8.52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17.21</v>
      </c>
      <c r="AQ9" s="202">
        <v>15.01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86.03</v>
      </c>
      <c r="L10" s="202">
        <v>32.700000000000003</v>
      </c>
      <c r="M10" s="202">
        <v>0</v>
      </c>
      <c r="N10" s="202">
        <v>28.83</v>
      </c>
      <c r="O10" s="202">
        <v>23.63</v>
      </c>
      <c r="P10" s="202">
        <v>59.68</v>
      </c>
      <c r="Q10" s="202">
        <v>2.88</v>
      </c>
      <c r="R10" s="202">
        <v>5.77</v>
      </c>
      <c r="S10" s="202">
        <v>3.84</v>
      </c>
      <c r="T10" s="202">
        <v>0</v>
      </c>
      <c r="U10" s="202">
        <v>307.72000000000003</v>
      </c>
      <c r="V10" s="202">
        <v>2</v>
      </c>
      <c r="W10" s="202">
        <v>4.88</v>
      </c>
      <c r="X10" s="202">
        <v>16.989999999999998</v>
      </c>
      <c r="Y10" s="202">
        <v>0</v>
      </c>
      <c r="Z10">
        <v>0</v>
      </c>
      <c r="AA10" s="202">
        <v>8.52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17.21</v>
      </c>
      <c r="AQ10" s="202">
        <v>15.01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86.03</v>
      </c>
      <c r="L11" s="202">
        <v>32.700000000000003</v>
      </c>
      <c r="M11" s="202">
        <v>0</v>
      </c>
      <c r="N11" s="202">
        <v>28.83</v>
      </c>
      <c r="O11" s="202">
        <v>23.63</v>
      </c>
      <c r="P11" s="202">
        <v>59.68</v>
      </c>
      <c r="Q11" s="202">
        <v>2.88</v>
      </c>
      <c r="R11" s="202">
        <v>5.77</v>
      </c>
      <c r="S11" s="202">
        <v>3.84</v>
      </c>
      <c r="T11" s="202">
        <v>0</v>
      </c>
      <c r="U11" s="202">
        <v>313.08999999999997</v>
      </c>
      <c r="V11" s="202">
        <v>2</v>
      </c>
      <c r="W11" s="202">
        <v>4.88</v>
      </c>
      <c r="X11" s="202">
        <v>16.989999999999998</v>
      </c>
      <c r="Y11" s="202">
        <v>0</v>
      </c>
      <c r="Z11">
        <v>0</v>
      </c>
      <c r="AA11" s="202">
        <v>8.52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17.21</v>
      </c>
      <c r="AQ11" s="202">
        <v>15.01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86.03</v>
      </c>
      <c r="L12" s="202">
        <v>32.700000000000003</v>
      </c>
      <c r="M12" s="202">
        <v>0</v>
      </c>
      <c r="N12" s="202">
        <v>28.83</v>
      </c>
      <c r="O12" s="202">
        <v>23.63</v>
      </c>
      <c r="P12" s="202">
        <v>59.68</v>
      </c>
      <c r="Q12" s="202">
        <v>2.88</v>
      </c>
      <c r="R12" s="202">
        <v>5.77</v>
      </c>
      <c r="S12" s="202">
        <v>3.84</v>
      </c>
      <c r="T12" s="202">
        <v>0</v>
      </c>
      <c r="U12" s="202">
        <v>313.08999999999997</v>
      </c>
      <c r="V12" s="202">
        <v>2</v>
      </c>
      <c r="W12" s="202">
        <v>4.88</v>
      </c>
      <c r="X12" s="202">
        <v>16.989999999999998</v>
      </c>
      <c r="Y12" s="202">
        <v>0</v>
      </c>
      <c r="Z12">
        <v>0</v>
      </c>
      <c r="AA12" s="202">
        <v>8.52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17.21</v>
      </c>
      <c r="AQ12" s="202">
        <v>15.01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86.03</v>
      </c>
      <c r="L13" s="202">
        <v>32.700000000000003</v>
      </c>
      <c r="M13" s="202">
        <v>0</v>
      </c>
      <c r="N13" s="202">
        <v>28.83</v>
      </c>
      <c r="O13" s="202">
        <v>23.63</v>
      </c>
      <c r="P13" s="202">
        <v>59.68</v>
      </c>
      <c r="Q13" s="202">
        <v>2.88</v>
      </c>
      <c r="R13" s="202">
        <v>5.77</v>
      </c>
      <c r="S13" s="202">
        <v>3.84</v>
      </c>
      <c r="T13" s="202">
        <v>0</v>
      </c>
      <c r="U13" s="202">
        <v>313.08999999999997</v>
      </c>
      <c r="V13" s="202">
        <v>2</v>
      </c>
      <c r="W13" s="202">
        <v>4.88</v>
      </c>
      <c r="X13" s="202">
        <v>16.989999999999998</v>
      </c>
      <c r="Y13" s="202">
        <v>0</v>
      </c>
      <c r="Z13">
        <v>0</v>
      </c>
      <c r="AA13" s="202">
        <v>8.52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17.21</v>
      </c>
      <c r="AQ13" s="202">
        <v>15.01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86.03</v>
      </c>
      <c r="L14" s="202">
        <v>32.700000000000003</v>
      </c>
      <c r="M14" s="202">
        <v>0</v>
      </c>
      <c r="N14" s="202">
        <v>28.83</v>
      </c>
      <c r="O14" s="202">
        <v>23.63</v>
      </c>
      <c r="P14" s="202">
        <v>59.68</v>
      </c>
      <c r="Q14" s="202">
        <v>2.88</v>
      </c>
      <c r="R14" s="202">
        <v>5.77</v>
      </c>
      <c r="S14" s="202">
        <v>3.84</v>
      </c>
      <c r="T14" s="202">
        <v>0</v>
      </c>
      <c r="U14" s="202">
        <v>313.08999999999997</v>
      </c>
      <c r="V14" s="202">
        <v>2</v>
      </c>
      <c r="W14" s="202">
        <v>4.88</v>
      </c>
      <c r="X14" s="202">
        <v>16.989999999999998</v>
      </c>
      <c r="Y14" s="202">
        <v>0</v>
      </c>
      <c r="Z14">
        <v>0</v>
      </c>
      <c r="AA14" s="202">
        <v>8.52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17.21</v>
      </c>
      <c r="AQ14" s="202">
        <v>15.01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86.03</v>
      </c>
      <c r="L15" s="202">
        <v>32.700000000000003</v>
      </c>
      <c r="M15" s="202">
        <v>0</v>
      </c>
      <c r="N15" s="202">
        <v>28.83</v>
      </c>
      <c r="O15" s="202">
        <v>23.63</v>
      </c>
      <c r="P15" s="202">
        <v>59.68</v>
      </c>
      <c r="Q15" s="202">
        <v>2.88</v>
      </c>
      <c r="R15" s="202">
        <v>5.77</v>
      </c>
      <c r="S15" s="202">
        <v>3.84</v>
      </c>
      <c r="T15" s="202">
        <v>0</v>
      </c>
      <c r="U15" s="202">
        <v>313.08999999999997</v>
      </c>
      <c r="V15" s="202">
        <v>2</v>
      </c>
      <c r="W15" s="202">
        <v>4.88</v>
      </c>
      <c r="X15" s="202">
        <v>16.989999999999998</v>
      </c>
      <c r="Y15" s="202">
        <v>0</v>
      </c>
      <c r="Z15">
        <v>0</v>
      </c>
      <c r="AA15" s="202">
        <v>8.52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17.21</v>
      </c>
      <c r="AQ15" s="202">
        <v>15.01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86.03</v>
      </c>
      <c r="L16" s="202">
        <v>32.700000000000003</v>
      </c>
      <c r="M16" s="202">
        <v>0</v>
      </c>
      <c r="N16" s="202">
        <v>28.83</v>
      </c>
      <c r="O16" s="202">
        <v>23.63</v>
      </c>
      <c r="P16" s="202">
        <v>59.68</v>
      </c>
      <c r="Q16" s="202">
        <v>2.88</v>
      </c>
      <c r="R16" s="202">
        <v>5.77</v>
      </c>
      <c r="S16" s="202">
        <v>3.84</v>
      </c>
      <c r="T16" s="202">
        <v>0</v>
      </c>
      <c r="U16" s="202">
        <v>313.08999999999997</v>
      </c>
      <c r="V16" s="202">
        <v>2</v>
      </c>
      <c r="W16" s="202">
        <v>4.88</v>
      </c>
      <c r="X16" s="202">
        <v>16.989999999999998</v>
      </c>
      <c r="Y16" s="202">
        <v>0</v>
      </c>
      <c r="Z16">
        <v>0</v>
      </c>
      <c r="AA16" s="202">
        <v>8.52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17.21</v>
      </c>
      <c r="AQ16" s="202">
        <v>15.01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86.03</v>
      </c>
      <c r="L17" s="202">
        <v>32.700000000000003</v>
      </c>
      <c r="M17" s="202">
        <v>0</v>
      </c>
      <c r="N17" s="202">
        <v>28.83</v>
      </c>
      <c r="O17" s="202">
        <v>23.63</v>
      </c>
      <c r="P17" s="202">
        <v>59.68</v>
      </c>
      <c r="Q17" s="202">
        <v>2.88</v>
      </c>
      <c r="R17" s="202">
        <v>5.77</v>
      </c>
      <c r="S17" s="202">
        <v>3.84</v>
      </c>
      <c r="T17" s="202">
        <v>0</v>
      </c>
      <c r="U17" s="202">
        <v>313.08999999999997</v>
      </c>
      <c r="V17" s="202">
        <v>2</v>
      </c>
      <c r="W17" s="202">
        <v>4.88</v>
      </c>
      <c r="X17" s="202">
        <v>16.989999999999998</v>
      </c>
      <c r="Y17" s="202">
        <v>0</v>
      </c>
      <c r="Z17">
        <v>0</v>
      </c>
      <c r="AA17" s="202">
        <v>8.52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17.21</v>
      </c>
      <c r="AQ17" s="202">
        <v>15.01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86.03</v>
      </c>
      <c r="L18" s="202">
        <v>32.700000000000003</v>
      </c>
      <c r="M18" s="202">
        <v>0</v>
      </c>
      <c r="N18" s="202">
        <v>28.83</v>
      </c>
      <c r="O18" s="202">
        <v>23.63</v>
      </c>
      <c r="P18" s="202">
        <v>59.68</v>
      </c>
      <c r="Q18" s="202">
        <v>2.88</v>
      </c>
      <c r="R18" s="202">
        <v>5.77</v>
      </c>
      <c r="S18" s="202">
        <v>3.84</v>
      </c>
      <c r="T18" s="202">
        <v>0</v>
      </c>
      <c r="U18" s="202">
        <v>313.08999999999997</v>
      </c>
      <c r="V18" s="202">
        <v>2</v>
      </c>
      <c r="W18" s="202">
        <v>4.88</v>
      </c>
      <c r="X18" s="202">
        <v>16.989999999999998</v>
      </c>
      <c r="Y18" s="202">
        <v>0</v>
      </c>
      <c r="Z18">
        <v>0</v>
      </c>
      <c r="AA18" s="202">
        <v>8.52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17.21</v>
      </c>
      <c r="AQ18" s="202">
        <v>15.01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86.03</v>
      </c>
      <c r="L19" s="202">
        <v>32.700000000000003</v>
      </c>
      <c r="M19" s="202">
        <v>0</v>
      </c>
      <c r="N19" s="202">
        <v>28.83</v>
      </c>
      <c r="O19" s="202">
        <v>23.63</v>
      </c>
      <c r="P19" s="202">
        <v>59.68</v>
      </c>
      <c r="Q19" s="202">
        <v>2.88</v>
      </c>
      <c r="R19" s="202">
        <v>5.77</v>
      </c>
      <c r="S19" s="202">
        <v>3.84</v>
      </c>
      <c r="T19" s="202">
        <v>0</v>
      </c>
      <c r="U19" s="202">
        <v>313.08999999999997</v>
      </c>
      <c r="V19" s="202">
        <v>2</v>
      </c>
      <c r="W19" s="202">
        <v>4.88</v>
      </c>
      <c r="X19" s="202">
        <v>16.989999999999998</v>
      </c>
      <c r="Y19" s="202">
        <v>0</v>
      </c>
      <c r="Z19">
        <v>0</v>
      </c>
      <c r="AA19" s="202">
        <v>8.75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17.21</v>
      </c>
      <c r="AQ19" s="202">
        <v>15.01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86.03</v>
      </c>
      <c r="L20" s="202">
        <v>32.700000000000003</v>
      </c>
      <c r="M20" s="202">
        <v>0</v>
      </c>
      <c r="N20" s="202">
        <v>28.83</v>
      </c>
      <c r="O20" s="202">
        <v>23.63</v>
      </c>
      <c r="P20" s="202">
        <v>59.68</v>
      </c>
      <c r="Q20" s="202">
        <v>2.88</v>
      </c>
      <c r="R20" s="202">
        <v>5.77</v>
      </c>
      <c r="S20" s="202">
        <v>3.84</v>
      </c>
      <c r="T20" s="202">
        <v>0</v>
      </c>
      <c r="U20" s="202">
        <v>313.08999999999997</v>
      </c>
      <c r="V20" s="202">
        <v>2</v>
      </c>
      <c r="W20" s="202">
        <v>4.88</v>
      </c>
      <c r="X20" s="202">
        <v>16.989999999999998</v>
      </c>
      <c r="Y20" s="202">
        <v>0</v>
      </c>
      <c r="Z20">
        <v>0</v>
      </c>
      <c r="AA20" s="202">
        <v>8.75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17.21</v>
      </c>
      <c r="AQ20" s="202">
        <v>15.01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86.03</v>
      </c>
      <c r="L21" s="202">
        <v>32.700000000000003</v>
      </c>
      <c r="M21" s="202">
        <v>0</v>
      </c>
      <c r="N21" s="202">
        <v>28.83</v>
      </c>
      <c r="O21" s="202">
        <v>23.63</v>
      </c>
      <c r="P21" s="202">
        <v>59.68</v>
      </c>
      <c r="Q21" s="202">
        <v>2.88</v>
      </c>
      <c r="R21" s="202">
        <v>5.77</v>
      </c>
      <c r="S21" s="202">
        <v>3.84</v>
      </c>
      <c r="T21" s="202">
        <v>0</v>
      </c>
      <c r="U21" s="202">
        <v>313.08999999999997</v>
      </c>
      <c r="V21" s="202">
        <v>2</v>
      </c>
      <c r="W21" s="202">
        <v>4.88</v>
      </c>
      <c r="X21" s="202">
        <v>16.989999999999998</v>
      </c>
      <c r="Y21" s="202">
        <v>0</v>
      </c>
      <c r="Z21">
        <v>0</v>
      </c>
      <c r="AA21" s="202">
        <v>8.75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17.21</v>
      </c>
      <c r="AQ21" s="202">
        <v>15.01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86.03</v>
      </c>
      <c r="L22" s="202">
        <v>32.700000000000003</v>
      </c>
      <c r="M22" s="202">
        <v>0</v>
      </c>
      <c r="N22" s="202">
        <v>28.83</v>
      </c>
      <c r="O22" s="202">
        <v>23.63</v>
      </c>
      <c r="P22" s="202">
        <v>59.68</v>
      </c>
      <c r="Q22" s="202">
        <v>2.88</v>
      </c>
      <c r="R22" s="202">
        <v>5.77</v>
      </c>
      <c r="S22" s="202">
        <v>3.84</v>
      </c>
      <c r="T22" s="202">
        <v>0</v>
      </c>
      <c r="U22" s="202">
        <v>313.08999999999997</v>
      </c>
      <c r="V22" s="202">
        <v>2</v>
      </c>
      <c r="W22" s="202">
        <v>4.88</v>
      </c>
      <c r="X22" s="202">
        <v>16.989999999999998</v>
      </c>
      <c r="Y22" s="202">
        <v>0</v>
      </c>
      <c r="Z22">
        <v>0</v>
      </c>
      <c r="AA22" s="202">
        <v>8.75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17.21</v>
      </c>
      <c r="AQ22" s="202">
        <v>15.01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86.03</v>
      </c>
      <c r="L23" s="202">
        <v>32.700000000000003</v>
      </c>
      <c r="M23" s="202">
        <v>0</v>
      </c>
      <c r="N23" s="202">
        <v>28.83</v>
      </c>
      <c r="O23" s="202">
        <v>23.63</v>
      </c>
      <c r="P23" s="202">
        <v>59.68</v>
      </c>
      <c r="Q23" s="202">
        <v>3</v>
      </c>
      <c r="R23" s="202">
        <v>5.77</v>
      </c>
      <c r="S23" s="202">
        <v>3.84</v>
      </c>
      <c r="T23" s="202">
        <v>0</v>
      </c>
      <c r="U23" s="202">
        <v>313.08999999999997</v>
      </c>
      <c r="V23" s="202">
        <v>2</v>
      </c>
      <c r="W23" s="202">
        <v>4.88</v>
      </c>
      <c r="X23" s="202">
        <v>16.989999999999998</v>
      </c>
      <c r="Y23" s="202">
        <v>0</v>
      </c>
      <c r="Z23">
        <v>0</v>
      </c>
      <c r="AA23" s="202">
        <v>8.75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17.21</v>
      </c>
      <c r="AQ23" s="202">
        <v>15.01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86.03</v>
      </c>
      <c r="L24" s="202">
        <v>32.700000000000003</v>
      </c>
      <c r="M24" s="202">
        <v>0</v>
      </c>
      <c r="N24" s="202">
        <v>28.83</v>
      </c>
      <c r="O24" s="202">
        <v>23.63</v>
      </c>
      <c r="P24" s="202">
        <v>59.68</v>
      </c>
      <c r="Q24" s="202">
        <v>3</v>
      </c>
      <c r="R24" s="202">
        <v>5.77</v>
      </c>
      <c r="S24" s="202">
        <v>3.84</v>
      </c>
      <c r="T24" s="202">
        <v>0</v>
      </c>
      <c r="U24" s="202">
        <v>313.08999999999997</v>
      </c>
      <c r="V24" s="202">
        <v>2</v>
      </c>
      <c r="W24" s="202">
        <v>4.88</v>
      </c>
      <c r="X24" s="202">
        <v>16.989999999999998</v>
      </c>
      <c r="Y24" s="202">
        <v>0</v>
      </c>
      <c r="Z24">
        <v>0</v>
      </c>
      <c r="AA24" s="202">
        <v>8.75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17.21</v>
      </c>
      <c r="AQ24" s="202">
        <v>15.01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86.03</v>
      </c>
      <c r="L25" s="202">
        <v>32.700000000000003</v>
      </c>
      <c r="M25" s="202">
        <v>0</v>
      </c>
      <c r="N25" s="202">
        <v>28.83</v>
      </c>
      <c r="O25" s="202">
        <v>23.63</v>
      </c>
      <c r="P25" s="202">
        <v>59.68</v>
      </c>
      <c r="Q25" s="202">
        <v>3</v>
      </c>
      <c r="R25" s="202">
        <v>5.77</v>
      </c>
      <c r="S25" s="202">
        <v>3.84</v>
      </c>
      <c r="T25" s="202">
        <v>0</v>
      </c>
      <c r="U25" s="202">
        <v>313.08999999999997</v>
      </c>
      <c r="V25" s="202">
        <v>2.5299999999999998</v>
      </c>
      <c r="W25" s="202">
        <v>8.25</v>
      </c>
      <c r="X25" s="202">
        <v>36.01</v>
      </c>
      <c r="Y25" s="202">
        <v>0</v>
      </c>
      <c r="Z25">
        <v>0</v>
      </c>
      <c r="AA25" s="202">
        <v>8.75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16.649999999999999</v>
      </c>
      <c r="AQ25" s="202">
        <v>15.01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86.16</v>
      </c>
      <c r="L26" s="202">
        <v>32.700000000000003</v>
      </c>
      <c r="M26" s="202">
        <v>0</v>
      </c>
      <c r="N26" s="202">
        <v>28.83</v>
      </c>
      <c r="O26" s="202">
        <v>23.63</v>
      </c>
      <c r="P26" s="202">
        <v>59.68</v>
      </c>
      <c r="Q26" s="202">
        <v>3</v>
      </c>
      <c r="R26" s="202">
        <v>5.77</v>
      </c>
      <c r="S26" s="202">
        <v>3.84</v>
      </c>
      <c r="T26" s="202">
        <v>0</v>
      </c>
      <c r="U26" s="202">
        <v>313.08999999999997</v>
      </c>
      <c r="V26" s="202">
        <v>2.7</v>
      </c>
      <c r="W26" s="202">
        <v>8.25</v>
      </c>
      <c r="X26" s="202">
        <v>36.01</v>
      </c>
      <c r="Y26" s="202">
        <v>0</v>
      </c>
      <c r="Z26">
        <v>0</v>
      </c>
      <c r="AA26" s="202">
        <v>8.75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16.649999999999999</v>
      </c>
      <c r="AQ26" s="202">
        <v>15.01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86.16</v>
      </c>
      <c r="L27" s="202">
        <v>32.700000000000003</v>
      </c>
      <c r="M27" s="202">
        <v>0</v>
      </c>
      <c r="N27" s="202">
        <v>28.83</v>
      </c>
      <c r="O27" s="202">
        <v>23.63</v>
      </c>
      <c r="P27" s="202">
        <v>59.68</v>
      </c>
      <c r="Q27" s="202">
        <v>3</v>
      </c>
      <c r="R27" s="202">
        <v>5.77</v>
      </c>
      <c r="S27" s="202">
        <v>3.84</v>
      </c>
      <c r="T27" s="202">
        <v>0</v>
      </c>
      <c r="U27" s="202">
        <v>313.08999999999997</v>
      </c>
      <c r="V27" s="202">
        <v>2.7</v>
      </c>
      <c r="W27" s="202">
        <v>8.25</v>
      </c>
      <c r="X27" s="202">
        <v>36.01</v>
      </c>
      <c r="Y27" s="202">
        <v>0</v>
      </c>
      <c r="Z27">
        <v>0</v>
      </c>
      <c r="AA27" s="202">
        <v>8.75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33.89</v>
      </c>
      <c r="AQ27" s="202">
        <v>15.01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86.16</v>
      </c>
      <c r="L28" s="202">
        <v>32.700000000000003</v>
      </c>
      <c r="M28" s="202">
        <v>0</v>
      </c>
      <c r="N28" s="202">
        <v>28.83</v>
      </c>
      <c r="O28" s="202">
        <v>23.63</v>
      </c>
      <c r="P28" s="202">
        <v>59.68</v>
      </c>
      <c r="Q28" s="202">
        <v>3</v>
      </c>
      <c r="R28" s="202">
        <v>5.77</v>
      </c>
      <c r="S28" s="202">
        <v>3.84</v>
      </c>
      <c r="T28" s="202">
        <v>0</v>
      </c>
      <c r="U28" s="202">
        <v>313.08999999999997</v>
      </c>
      <c r="V28" s="202">
        <v>2.7</v>
      </c>
      <c r="W28" s="202">
        <v>8.25</v>
      </c>
      <c r="X28" s="202">
        <v>35.97</v>
      </c>
      <c r="Y28" s="202">
        <v>0</v>
      </c>
      <c r="Z28">
        <v>0</v>
      </c>
      <c r="AA28" s="202">
        <v>8.75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33.9</v>
      </c>
      <c r="AQ28" s="202">
        <v>15.01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86.03</v>
      </c>
      <c r="L29" s="202">
        <v>32.5</v>
      </c>
      <c r="M29" s="202">
        <v>0</v>
      </c>
      <c r="N29" s="202">
        <v>28.83</v>
      </c>
      <c r="O29" s="202">
        <v>23.63</v>
      </c>
      <c r="P29" s="202">
        <v>59.68</v>
      </c>
      <c r="Q29" s="202">
        <v>2.78</v>
      </c>
      <c r="R29" s="202">
        <v>5.59</v>
      </c>
      <c r="S29" s="202">
        <v>3.56</v>
      </c>
      <c r="T29" s="202">
        <v>0</v>
      </c>
      <c r="U29" s="202">
        <v>313.08999999999997</v>
      </c>
      <c r="V29" s="202">
        <v>2.7</v>
      </c>
      <c r="W29" s="202">
        <v>8.25</v>
      </c>
      <c r="X29" s="202">
        <v>36.01</v>
      </c>
      <c r="Y29" s="202">
        <v>0</v>
      </c>
      <c r="Z29">
        <v>0</v>
      </c>
      <c r="AA29" s="202">
        <v>8.75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33.9</v>
      </c>
      <c r="AQ29" s="202">
        <v>11.47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82.97</v>
      </c>
      <c r="L30" s="202">
        <v>32.5</v>
      </c>
      <c r="M30" s="202">
        <v>0</v>
      </c>
      <c r="N30" s="202">
        <v>28.83</v>
      </c>
      <c r="O30" s="202">
        <v>23.63</v>
      </c>
      <c r="P30" s="202">
        <v>59.68</v>
      </c>
      <c r="Q30" s="202">
        <v>2.87</v>
      </c>
      <c r="R30" s="202">
        <v>5.74</v>
      </c>
      <c r="S30" s="202">
        <v>3.82</v>
      </c>
      <c r="T30" s="202">
        <v>0</v>
      </c>
      <c r="U30" s="202">
        <v>313.08999999999997</v>
      </c>
      <c r="V30" s="202">
        <v>2.7</v>
      </c>
      <c r="W30" s="202">
        <v>8.25</v>
      </c>
      <c r="X30" s="202">
        <v>36.01</v>
      </c>
      <c r="Y30" s="202">
        <v>0</v>
      </c>
      <c r="Z30">
        <v>0</v>
      </c>
      <c r="AA30" s="202">
        <v>8.75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33.9</v>
      </c>
      <c r="AQ30" s="202">
        <v>11.47</v>
      </c>
      <c r="AR30" s="202">
        <v>0.4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86.03</v>
      </c>
      <c r="L31" s="202">
        <v>62.46</v>
      </c>
      <c r="M31" s="202">
        <v>0</v>
      </c>
      <c r="N31" s="202">
        <v>28.83</v>
      </c>
      <c r="O31" s="202">
        <v>23.63</v>
      </c>
      <c r="P31" s="202">
        <v>59.68</v>
      </c>
      <c r="Q31" s="202">
        <v>4.43</v>
      </c>
      <c r="R31" s="202">
        <v>9.26</v>
      </c>
      <c r="S31" s="202">
        <v>6.05</v>
      </c>
      <c r="T31" s="202">
        <v>0</v>
      </c>
      <c r="U31" s="202">
        <v>313.08999999999997</v>
      </c>
      <c r="V31" s="202">
        <v>2.7</v>
      </c>
      <c r="W31" s="202">
        <v>8.25</v>
      </c>
      <c r="X31" s="202">
        <v>36.01</v>
      </c>
      <c r="Y31" s="202">
        <v>0</v>
      </c>
      <c r="Z31">
        <v>0</v>
      </c>
      <c r="AA31" s="202">
        <v>8.75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33.9</v>
      </c>
      <c r="AQ31" s="202">
        <v>21.9</v>
      </c>
      <c r="AR31" s="202">
        <v>3.28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152.08000000000001</v>
      </c>
      <c r="L32" s="202">
        <v>62.46</v>
      </c>
      <c r="M32" s="202">
        <v>0</v>
      </c>
      <c r="N32" s="202">
        <v>28.83</v>
      </c>
      <c r="O32" s="202">
        <v>23.63</v>
      </c>
      <c r="P32" s="202">
        <v>59.68</v>
      </c>
      <c r="Q32" s="202">
        <v>4.99</v>
      </c>
      <c r="R32" s="202">
        <v>10.27</v>
      </c>
      <c r="S32" s="202">
        <v>6.41</v>
      </c>
      <c r="T32" s="202">
        <v>0</v>
      </c>
      <c r="U32" s="202">
        <v>313.08999999999997</v>
      </c>
      <c r="V32" s="202">
        <v>2.7</v>
      </c>
      <c r="W32" s="202">
        <v>8.25</v>
      </c>
      <c r="X32" s="202">
        <v>36.01</v>
      </c>
      <c r="Y32" s="202">
        <v>0</v>
      </c>
      <c r="Z32">
        <v>0</v>
      </c>
      <c r="AA32" s="202">
        <v>8.75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33.9</v>
      </c>
      <c r="AQ32" s="202">
        <v>21.9</v>
      </c>
      <c r="AR32" s="202">
        <v>7.75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156.85</v>
      </c>
      <c r="L33" s="202">
        <v>62.46</v>
      </c>
      <c r="M33" s="202">
        <v>0</v>
      </c>
      <c r="N33" s="202">
        <v>28.83</v>
      </c>
      <c r="O33" s="202">
        <v>23.63</v>
      </c>
      <c r="P33" s="202">
        <v>59.68</v>
      </c>
      <c r="Q33" s="202">
        <v>4.99</v>
      </c>
      <c r="R33" s="202">
        <v>10.29</v>
      </c>
      <c r="S33" s="202">
        <v>6.41</v>
      </c>
      <c r="T33" s="202">
        <v>0</v>
      </c>
      <c r="U33" s="202">
        <v>313.08999999999997</v>
      </c>
      <c r="V33" s="202">
        <v>2.7</v>
      </c>
      <c r="W33" s="202">
        <v>8.25</v>
      </c>
      <c r="X33" s="202">
        <v>36.01</v>
      </c>
      <c r="Y33" s="202">
        <v>0</v>
      </c>
      <c r="Z33">
        <v>0</v>
      </c>
      <c r="AA33" s="202">
        <v>8.75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33.9</v>
      </c>
      <c r="AQ33" s="202">
        <v>21.9</v>
      </c>
      <c r="AR33" s="202">
        <v>12.99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156.85</v>
      </c>
      <c r="L34" s="202">
        <v>62.46</v>
      </c>
      <c r="M34" s="202">
        <v>0</v>
      </c>
      <c r="N34" s="202">
        <v>28.83</v>
      </c>
      <c r="O34" s="202">
        <v>23.63</v>
      </c>
      <c r="P34" s="202">
        <v>59.68</v>
      </c>
      <c r="Q34" s="202">
        <v>4.99</v>
      </c>
      <c r="R34" s="202">
        <v>10.29</v>
      </c>
      <c r="S34" s="202">
        <v>6.41</v>
      </c>
      <c r="T34" s="202">
        <v>0</v>
      </c>
      <c r="U34" s="202">
        <v>313.08999999999997</v>
      </c>
      <c r="V34" s="202">
        <v>2.7</v>
      </c>
      <c r="W34" s="202">
        <v>8.25</v>
      </c>
      <c r="X34" s="202">
        <v>36.01</v>
      </c>
      <c r="Y34" s="202">
        <v>0</v>
      </c>
      <c r="Z34">
        <v>0</v>
      </c>
      <c r="AA34" s="202">
        <v>8.75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33.9</v>
      </c>
      <c r="AQ34" s="202">
        <v>21.9</v>
      </c>
      <c r="AR34" s="202">
        <v>14.7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156.85</v>
      </c>
      <c r="L35" s="202">
        <v>62.46</v>
      </c>
      <c r="M35" s="202">
        <v>0</v>
      </c>
      <c r="N35" s="202">
        <v>28.83</v>
      </c>
      <c r="O35" s="202">
        <v>23.63</v>
      </c>
      <c r="P35" s="202">
        <v>59.68</v>
      </c>
      <c r="Q35" s="202">
        <v>4.99</v>
      </c>
      <c r="R35" s="202">
        <v>10.29</v>
      </c>
      <c r="S35" s="202">
        <v>6.41</v>
      </c>
      <c r="T35" s="202">
        <v>0</v>
      </c>
      <c r="U35" s="202">
        <v>313.08999999999997</v>
      </c>
      <c r="V35" s="202">
        <v>2.7</v>
      </c>
      <c r="W35" s="202">
        <v>8.25</v>
      </c>
      <c r="X35" s="202">
        <v>36.01</v>
      </c>
      <c r="Y35" s="202">
        <v>0</v>
      </c>
      <c r="Z35">
        <v>0</v>
      </c>
      <c r="AA35" s="202">
        <v>8.52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33.9</v>
      </c>
      <c r="AQ35" s="202">
        <v>21.9</v>
      </c>
      <c r="AR35" s="202">
        <v>14.7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156.85</v>
      </c>
      <c r="L36" s="202">
        <v>62.13</v>
      </c>
      <c r="M36" s="202">
        <v>0</v>
      </c>
      <c r="N36" s="202">
        <v>28.83</v>
      </c>
      <c r="O36" s="202">
        <v>23.63</v>
      </c>
      <c r="P36" s="202">
        <v>59.68</v>
      </c>
      <c r="Q36" s="202">
        <v>4.99</v>
      </c>
      <c r="R36" s="202">
        <v>10.29</v>
      </c>
      <c r="S36" s="202">
        <v>6.41</v>
      </c>
      <c r="T36" s="202">
        <v>0</v>
      </c>
      <c r="U36" s="202">
        <v>313.08999999999997</v>
      </c>
      <c r="V36" s="202">
        <v>2.7</v>
      </c>
      <c r="W36" s="202">
        <v>8.25</v>
      </c>
      <c r="X36" s="202">
        <v>36.01</v>
      </c>
      <c r="Y36" s="202">
        <v>0</v>
      </c>
      <c r="Z36">
        <v>0</v>
      </c>
      <c r="AA36" s="202">
        <v>8.52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33.9</v>
      </c>
      <c r="AQ36" s="202">
        <v>21.9</v>
      </c>
      <c r="AR36" s="202">
        <v>15.2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156.85</v>
      </c>
      <c r="L37" s="202">
        <v>62.46</v>
      </c>
      <c r="M37" s="202">
        <v>0</v>
      </c>
      <c r="N37" s="202">
        <v>28.83</v>
      </c>
      <c r="O37" s="202">
        <v>23.63</v>
      </c>
      <c r="P37" s="202">
        <v>59.68</v>
      </c>
      <c r="Q37" s="202">
        <v>4.99</v>
      </c>
      <c r="R37" s="202">
        <v>10.29</v>
      </c>
      <c r="S37" s="202">
        <v>6.41</v>
      </c>
      <c r="T37" s="202">
        <v>0</v>
      </c>
      <c r="U37" s="202">
        <v>313.08999999999997</v>
      </c>
      <c r="V37" s="202">
        <v>2.7</v>
      </c>
      <c r="W37" s="202">
        <v>8.25</v>
      </c>
      <c r="X37" s="202">
        <v>36.01</v>
      </c>
      <c r="Y37" s="202">
        <v>0</v>
      </c>
      <c r="Z37">
        <v>0</v>
      </c>
      <c r="AA37" s="202">
        <v>8.6300000000000008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33.9</v>
      </c>
      <c r="AQ37" s="202">
        <v>21.9</v>
      </c>
      <c r="AR37" s="202">
        <v>16.5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156.85</v>
      </c>
      <c r="L38" s="202">
        <v>62.46</v>
      </c>
      <c r="M38" s="202">
        <v>0</v>
      </c>
      <c r="N38" s="202">
        <v>28.83</v>
      </c>
      <c r="O38" s="202">
        <v>23.63</v>
      </c>
      <c r="P38" s="202">
        <v>59.68</v>
      </c>
      <c r="Q38" s="202">
        <v>4.99</v>
      </c>
      <c r="R38" s="202">
        <v>10.29</v>
      </c>
      <c r="S38" s="202">
        <v>6.41</v>
      </c>
      <c r="T38" s="202">
        <v>0</v>
      </c>
      <c r="U38" s="202">
        <v>313.08999999999997</v>
      </c>
      <c r="V38" s="202">
        <v>2.7</v>
      </c>
      <c r="W38" s="202">
        <v>8.25</v>
      </c>
      <c r="X38" s="202">
        <v>36.01</v>
      </c>
      <c r="Y38" s="202">
        <v>0</v>
      </c>
      <c r="Z38">
        <v>0</v>
      </c>
      <c r="AA38" s="202">
        <v>8.6300000000000008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33.9</v>
      </c>
      <c r="AQ38" s="202">
        <v>21.9</v>
      </c>
      <c r="AR38" s="202">
        <v>16.5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156.85</v>
      </c>
      <c r="L39" s="202">
        <v>62.42</v>
      </c>
      <c r="M39" s="202">
        <v>0</v>
      </c>
      <c r="N39" s="202">
        <v>28.83</v>
      </c>
      <c r="O39" s="202">
        <v>23.63</v>
      </c>
      <c r="P39" s="202">
        <v>59.68</v>
      </c>
      <c r="Q39" s="202">
        <v>4.99</v>
      </c>
      <c r="R39" s="202">
        <v>10.29</v>
      </c>
      <c r="S39" s="202">
        <v>6.41</v>
      </c>
      <c r="T39" s="202">
        <v>0</v>
      </c>
      <c r="U39" s="202">
        <v>313.08999999999997</v>
      </c>
      <c r="V39" s="202">
        <v>2.7</v>
      </c>
      <c r="W39" s="202">
        <v>8.25</v>
      </c>
      <c r="X39" s="202">
        <v>36.01</v>
      </c>
      <c r="Y39" s="202">
        <v>0</v>
      </c>
      <c r="Z39">
        <v>0</v>
      </c>
      <c r="AA39" s="202">
        <v>8.6300000000000008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33.9</v>
      </c>
      <c r="AQ39" s="202">
        <v>21.9</v>
      </c>
      <c r="AR39" s="202">
        <v>17.5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156.85</v>
      </c>
      <c r="L40" s="202">
        <v>61.94</v>
      </c>
      <c r="M40" s="202">
        <v>0</v>
      </c>
      <c r="N40" s="202">
        <v>28.83</v>
      </c>
      <c r="O40" s="202">
        <v>23.63</v>
      </c>
      <c r="P40" s="202">
        <v>59.68</v>
      </c>
      <c r="Q40" s="202">
        <v>4.99</v>
      </c>
      <c r="R40" s="202">
        <v>10.29</v>
      </c>
      <c r="S40" s="202">
        <v>6.41</v>
      </c>
      <c r="T40" s="202">
        <v>0</v>
      </c>
      <c r="U40" s="202">
        <v>313.08999999999997</v>
      </c>
      <c r="V40" s="202">
        <v>2.7</v>
      </c>
      <c r="W40" s="202">
        <v>8.25</v>
      </c>
      <c r="X40" s="202">
        <v>36.01</v>
      </c>
      <c r="Y40" s="202">
        <v>0</v>
      </c>
      <c r="Z40">
        <v>0</v>
      </c>
      <c r="AA40" s="202">
        <v>8.6300000000000008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33.9</v>
      </c>
      <c r="AQ40" s="202">
        <v>21.9</v>
      </c>
      <c r="AR40" s="202">
        <v>17.5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156.85</v>
      </c>
      <c r="L41" s="202">
        <v>61.56</v>
      </c>
      <c r="M41" s="202">
        <v>0</v>
      </c>
      <c r="N41" s="202">
        <v>28.83</v>
      </c>
      <c r="O41" s="202">
        <v>23.63</v>
      </c>
      <c r="P41" s="202">
        <v>59.68</v>
      </c>
      <c r="Q41" s="202">
        <v>4.99</v>
      </c>
      <c r="R41" s="202">
        <v>10.29</v>
      </c>
      <c r="S41" s="202">
        <v>6.41</v>
      </c>
      <c r="T41" s="202">
        <v>0</v>
      </c>
      <c r="U41" s="202">
        <v>313.08999999999997</v>
      </c>
      <c r="V41" s="202">
        <v>2.7</v>
      </c>
      <c r="W41" s="202">
        <v>8.25</v>
      </c>
      <c r="X41" s="202">
        <v>36.01</v>
      </c>
      <c r="Y41" s="202">
        <v>0</v>
      </c>
      <c r="Z41">
        <v>0</v>
      </c>
      <c r="AA41" s="202">
        <v>8.6300000000000008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33.9</v>
      </c>
      <c r="AQ41" s="202">
        <v>21.9</v>
      </c>
      <c r="AR41" s="202">
        <v>17.5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156.85</v>
      </c>
      <c r="L42" s="202">
        <v>62.38</v>
      </c>
      <c r="M42" s="202">
        <v>0</v>
      </c>
      <c r="N42" s="202">
        <v>28.83</v>
      </c>
      <c r="O42" s="202">
        <v>23.63</v>
      </c>
      <c r="P42" s="202">
        <v>59.68</v>
      </c>
      <c r="Q42" s="202">
        <v>4.99</v>
      </c>
      <c r="R42" s="202">
        <v>10.29</v>
      </c>
      <c r="S42" s="202">
        <v>6.41</v>
      </c>
      <c r="T42" s="202">
        <v>0</v>
      </c>
      <c r="U42" s="202">
        <v>313.08999999999997</v>
      </c>
      <c r="V42" s="202">
        <v>2.7</v>
      </c>
      <c r="W42" s="202">
        <v>8.25</v>
      </c>
      <c r="X42" s="202">
        <v>36.01</v>
      </c>
      <c r="Y42" s="202">
        <v>0</v>
      </c>
      <c r="Z42">
        <v>0</v>
      </c>
      <c r="AA42" s="202">
        <v>8.6300000000000008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33.9</v>
      </c>
      <c r="AQ42" s="202">
        <v>21.9</v>
      </c>
      <c r="AR42" s="202">
        <v>17.5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129.05000000000001</v>
      </c>
      <c r="L43" s="202">
        <v>62.32</v>
      </c>
      <c r="M43" s="202">
        <v>0</v>
      </c>
      <c r="N43" s="202">
        <v>28.83</v>
      </c>
      <c r="O43" s="202">
        <v>23.63</v>
      </c>
      <c r="P43" s="202">
        <v>59.68</v>
      </c>
      <c r="Q43" s="202">
        <v>4.99</v>
      </c>
      <c r="R43" s="202">
        <v>10.29</v>
      </c>
      <c r="S43" s="202">
        <v>6.41</v>
      </c>
      <c r="T43" s="202">
        <v>0</v>
      </c>
      <c r="U43" s="202">
        <v>313.08999999999997</v>
      </c>
      <c r="V43" s="202">
        <v>2.7</v>
      </c>
      <c r="W43" s="202">
        <v>8.25</v>
      </c>
      <c r="X43" s="202">
        <v>36.01</v>
      </c>
      <c r="Y43" s="202">
        <v>0</v>
      </c>
      <c r="Z43">
        <v>0</v>
      </c>
      <c r="AA43" s="202">
        <v>8.6300000000000008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33.9</v>
      </c>
      <c r="AQ43" s="202">
        <v>21.9</v>
      </c>
      <c r="AR43" s="202">
        <v>17.5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133.83000000000001</v>
      </c>
      <c r="L44" s="202">
        <v>62.21</v>
      </c>
      <c r="M44" s="202">
        <v>0</v>
      </c>
      <c r="N44" s="202">
        <v>28.83</v>
      </c>
      <c r="O44" s="202">
        <v>23.63</v>
      </c>
      <c r="P44" s="202">
        <v>59.68</v>
      </c>
      <c r="Q44" s="202">
        <v>4.99</v>
      </c>
      <c r="R44" s="202">
        <v>10.29</v>
      </c>
      <c r="S44" s="202">
        <v>6.41</v>
      </c>
      <c r="T44" s="202">
        <v>0</v>
      </c>
      <c r="U44" s="202">
        <v>313.08999999999997</v>
      </c>
      <c r="V44" s="202">
        <v>2.7</v>
      </c>
      <c r="W44" s="202">
        <v>8.25</v>
      </c>
      <c r="X44" s="202">
        <v>36.01</v>
      </c>
      <c r="Y44" s="202">
        <v>0</v>
      </c>
      <c r="Z44">
        <v>0</v>
      </c>
      <c r="AA44" s="202">
        <v>8.6300000000000008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33.9</v>
      </c>
      <c r="AQ44" s="202">
        <v>21.9</v>
      </c>
      <c r="AR44" s="202">
        <v>17.5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156.91999999999999</v>
      </c>
      <c r="L45" s="202">
        <v>62.12</v>
      </c>
      <c r="M45" s="202">
        <v>0</v>
      </c>
      <c r="N45" s="202">
        <v>28.83</v>
      </c>
      <c r="O45" s="202">
        <v>23.63</v>
      </c>
      <c r="P45" s="202">
        <v>59.68</v>
      </c>
      <c r="Q45" s="202">
        <v>4.99</v>
      </c>
      <c r="R45" s="202">
        <v>10.29</v>
      </c>
      <c r="S45" s="202">
        <v>6.41</v>
      </c>
      <c r="T45" s="202">
        <v>0</v>
      </c>
      <c r="U45" s="202">
        <v>313.08999999999997</v>
      </c>
      <c r="V45" s="202">
        <v>2.7</v>
      </c>
      <c r="W45" s="202">
        <v>8.25</v>
      </c>
      <c r="X45" s="202">
        <v>36.01</v>
      </c>
      <c r="Y45" s="202">
        <v>0</v>
      </c>
      <c r="Z45">
        <v>0</v>
      </c>
      <c r="AA45" s="202">
        <v>8.6300000000000008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33.9</v>
      </c>
      <c r="AQ45" s="202">
        <v>21.9</v>
      </c>
      <c r="AR45" s="202">
        <v>17.5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156.91999999999999</v>
      </c>
      <c r="L46" s="202">
        <v>62.46</v>
      </c>
      <c r="M46" s="202">
        <v>0</v>
      </c>
      <c r="N46" s="202">
        <v>28.83</v>
      </c>
      <c r="O46" s="202">
        <v>23.63</v>
      </c>
      <c r="P46" s="202">
        <v>59.68</v>
      </c>
      <c r="Q46" s="202">
        <v>4.99</v>
      </c>
      <c r="R46" s="202">
        <v>10.29</v>
      </c>
      <c r="S46" s="202">
        <v>6.41</v>
      </c>
      <c r="T46" s="202">
        <v>0</v>
      </c>
      <c r="U46" s="202">
        <v>313.08999999999997</v>
      </c>
      <c r="V46" s="202">
        <v>2.7</v>
      </c>
      <c r="W46" s="202">
        <v>8.25</v>
      </c>
      <c r="X46" s="202">
        <v>36.01</v>
      </c>
      <c r="Y46" s="202">
        <v>0</v>
      </c>
      <c r="Z46">
        <v>0</v>
      </c>
      <c r="AA46" s="202">
        <v>8.6300000000000008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33.9</v>
      </c>
      <c r="AQ46" s="202">
        <v>21.9</v>
      </c>
      <c r="AR46" s="202">
        <v>17.5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86.27</v>
      </c>
      <c r="L47" s="202">
        <v>32.5</v>
      </c>
      <c r="M47" s="202">
        <v>0</v>
      </c>
      <c r="N47" s="202">
        <v>28.83</v>
      </c>
      <c r="O47" s="202">
        <v>23.63</v>
      </c>
      <c r="P47" s="202">
        <v>59.68</v>
      </c>
      <c r="Q47" s="202">
        <v>2.87</v>
      </c>
      <c r="R47" s="202">
        <v>5.74</v>
      </c>
      <c r="S47" s="202">
        <v>3.82</v>
      </c>
      <c r="T47" s="202">
        <v>0</v>
      </c>
      <c r="U47" s="202">
        <v>313.08999999999997</v>
      </c>
      <c r="V47" s="202">
        <v>1.83</v>
      </c>
      <c r="W47" s="202">
        <v>8.25</v>
      </c>
      <c r="X47" s="202">
        <v>36.01</v>
      </c>
      <c r="Y47" s="202">
        <v>0</v>
      </c>
      <c r="Z47">
        <v>0</v>
      </c>
      <c r="AA47" s="202">
        <v>8.75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24.85</v>
      </c>
      <c r="AQ47" s="202">
        <v>11.47</v>
      </c>
      <c r="AR47" s="202">
        <v>17.5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86.03</v>
      </c>
      <c r="L48" s="202">
        <v>32.5</v>
      </c>
      <c r="M48" s="202">
        <v>0</v>
      </c>
      <c r="N48" s="202">
        <v>28.83</v>
      </c>
      <c r="O48" s="202">
        <v>23.63</v>
      </c>
      <c r="P48" s="202">
        <v>59.68</v>
      </c>
      <c r="Q48" s="202">
        <v>2.87</v>
      </c>
      <c r="R48" s="202">
        <v>5.74</v>
      </c>
      <c r="S48" s="202">
        <v>3.82</v>
      </c>
      <c r="T48" s="202">
        <v>0</v>
      </c>
      <c r="U48" s="202">
        <v>313.08999999999997</v>
      </c>
      <c r="V48" s="202">
        <v>1.83</v>
      </c>
      <c r="W48" s="202">
        <v>8.25</v>
      </c>
      <c r="X48" s="202">
        <v>36.01</v>
      </c>
      <c r="Y48" s="202">
        <v>0</v>
      </c>
      <c r="Z48">
        <v>0</v>
      </c>
      <c r="AA48" s="202">
        <v>8.75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24.85</v>
      </c>
      <c r="AQ48" s="202">
        <v>11.47</v>
      </c>
      <c r="AR48" s="202">
        <v>20.5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86.03</v>
      </c>
      <c r="L49" s="202">
        <v>32.5</v>
      </c>
      <c r="M49" s="202">
        <v>0</v>
      </c>
      <c r="N49" s="202">
        <v>28.83</v>
      </c>
      <c r="O49" s="202">
        <v>23.63</v>
      </c>
      <c r="P49" s="202">
        <v>59.68</v>
      </c>
      <c r="Q49" s="202">
        <v>2.87</v>
      </c>
      <c r="R49" s="202">
        <v>5.74</v>
      </c>
      <c r="S49" s="202">
        <v>3.82</v>
      </c>
      <c r="T49" s="202">
        <v>0</v>
      </c>
      <c r="U49" s="202">
        <v>313.08999999999997</v>
      </c>
      <c r="V49" s="202">
        <v>1.83</v>
      </c>
      <c r="W49" s="202">
        <v>8.25</v>
      </c>
      <c r="X49" s="202">
        <v>36.01</v>
      </c>
      <c r="Y49" s="202">
        <v>0</v>
      </c>
      <c r="Z49">
        <v>0</v>
      </c>
      <c r="AA49" s="202">
        <v>8.75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19.12</v>
      </c>
      <c r="AQ49" s="202">
        <v>11.47</v>
      </c>
      <c r="AR49" s="202">
        <v>20.5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86.03</v>
      </c>
      <c r="L50" s="202">
        <v>32.5</v>
      </c>
      <c r="M50" s="202">
        <v>0</v>
      </c>
      <c r="N50" s="202">
        <v>28.83</v>
      </c>
      <c r="O50" s="202">
        <v>23.63</v>
      </c>
      <c r="P50" s="202">
        <v>59.68</v>
      </c>
      <c r="Q50" s="202">
        <v>2.87</v>
      </c>
      <c r="R50" s="202">
        <v>5.74</v>
      </c>
      <c r="S50" s="202">
        <v>3.82</v>
      </c>
      <c r="T50" s="202">
        <v>0</v>
      </c>
      <c r="U50" s="202">
        <v>313.08999999999997</v>
      </c>
      <c r="V50" s="202">
        <v>1.83</v>
      </c>
      <c r="W50" s="202">
        <v>8.25</v>
      </c>
      <c r="X50" s="202">
        <v>36.01</v>
      </c>
      <c r="Y50" s="202">
        <v>0</v>
      </c>
      <c r="Z50">
        <v>0</v>
      </c>
      <c r="AA50" s="202">
        <v>8.75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22.85</v>
      </c>
      <c r="AQ50" s="202">
        <v>11.47</v>
      </c>
      <c r="AR50" s="202">
        <v>20.5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86.03</v>
      </c>
      <c r="L51" s="202">
        <v>32.5</v>
      </c>
      <c r="M51" s="202">
        <v>0</v>
      </c>
      <c r="N51" s="202">
        <v>28.83</v>
      </c>
      <c r="O51" s="202">
        <v>23.63</v>
      </c>
      <c r="P51" s="202">
        <v>59.68</v>
      </c>
      <c r="Q51" s="202">
        <v>2.58</v>
      </c>
      <c r="R51" s="202">
        <v>4.9800000000000004</v>
      </c>
      <c r="S51" s="202">
        <v>3.82</v>
      </c>
      <c r="T51" s="202">
        <v>0</v>
      </c>
      <c r="U51" s="202">
        <v>313.08999999999997</v>
      </c>
      <c r="V51" s="202">
        <v>1.83</v>
      </c>
      <c r="W51" s="202">
        <v>8.25</v>
      </c>
      <c r="X51" s="202">
        <v>36.01</v>
      </c>
      <c r="Y51" s="202">
        <v>0</v>
      </c>
      <c r="Z51">
        <v>0</v>
      </c>
      <c r="AA51" s="202">
        <v>8.75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17.21</v>
      </c>
      <c r="AQ51" s="202">
        <v>11.47</v>
      </c>
      <c r="AR51" s="202">
        <v>20.5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86.03</v>
      </c>
      <c r="L52" s="202">
        <v>33.909999999999997</v>
      </c>
      <c r="M52" s="202">
        <v>0</v>
      </c>
      <c r="N52" s="202">
        <v>28.83</v>
      </c>
      <c r="O52" s="202">
        <v>23.63</v>
      </c>
      <c r="P52" s="202">
        <v>59.68</v>
      </c>
      <c r="Q52" s="202">
        <v>2.85</v>
      </c>
      <c r="R52" s="202">
        <v>5.55</v>
      </c>
      <c r="S52" s="202">
        <v>3.82</v>
      </c>
      <c r="T52" s="202">
        <v>0</v>
      </c>
      <c r="U52" s="202">
        <v>313.08999999999997</v>
      </c>
      <c r="V52" s="202">
        <v>1.83</v>
      </c>
      <c r="W52" s="202">
        <v>8.25</v>
      </c>
      <c r="X52" s="202">
        <v>36.01</v>
      </c>
      <c r="Y52" s="202">
        <v>0</v>
      </c>
      <c r="Z52">
        <v>0</v>
      </c>
      <c r="AA52" s="202">
        <v>8.75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17.21</v>
      </c>
      <c r="AQ52" s="202">
        <v>11.47</v>
      </c>
      <c r="AR52" s="202">
        <v>20.5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86.03</v>
      </c>
      <c r="L53" s="202">
        <v>32.5</v>
      </c>
      <c r="M53" s="202">
        <v>0</v>
      </c>
      <c r="N53" s="202">
        <v>28.83</v>
      </c>
      <c r="O53" s="202">
        <v>23.63</v>
      </c>
      <c r="P53" s="202">
        <v>59.68</v>
      </c>
      <c r="Q53" s="202">
        <v>2.87</v>
      </c>
      <c r="R53" s="202">
        <v>5.74</v>
      </c>
      <c r="S53" s="202">
        <v>3.82</v>
      </c>
      <c r="T53" s="202">
        <v>0</v>
      </c>
      <c r="U53" s="202">
        <v>313.08999999999997</v>
      </c>
      <c r="V53" s="202">
        <v>1.83</v>
      </c>
      <c r="W53" s="202">
        <v>4.78</v>
      </c>
      <c r="X53" s="202">
        <v>36.01</v>
      </c>
      <c r="Y53" s="202">
        <v>0</v>
      </c>
      <c r="Z53">
        <v>0</v>
      </c>
      <c r="AA53" s="202">
        <v>8.75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17.21</v>
      </c>
      <c r="AQ53" s="202">
        <v>11.47</v>
      </c>
      <c r="AR53" s="202">
        <v>20.5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86.03</v>
      </c>
      <c r="L54" s="202">
        <v>32.5</v>
      </c>
      <c r="M54" s="202">
        <v>0</v>
      </c>
      <c r="N54" s="202">
        <v>28.83</v>
      </c>
      <c r="O54" s="202">
        <v>23.63</v>
      </c>
      <c r="P54" s="202">
        <v>59.68</v>
      </c>
      <c r="Q54" s="202">
        <v>2.87</v>
      </c>
      <c r="R54" s="202">
        <v>5.74</v>
      </c>
      <c r="S54" s="202">
        <v>3.82</v>
      </c>
      <c r="T54" s="202">
        <v>0</v>
      </c>
      <c r="U54" s="202">
        <v>313.08999999999997</v>
      </c>
      <c r="V54" s="202">
        <v>1.83</v>
      </c>
      <c r="W54" s="202">
        <v>4.78</v>
      </c>
      <c r="X54" s="202">
        <v>36.01</v>
      </c>
      <c r="Y54" s="202">
        <v>0</v>
      </c>
      <c r="Z54">
        <v>0</v>
      </c>
      <c r="AA54" s="202">
        <v>8.75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17.21</v>
      </c>
      <c r="AQ54" s="202">
        <v>11.47</v>
      </c>
      <c r="AR54" s="202">
        <v>20.5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86.03</v>
      </c>
      <c r="L55" s="202">
        <v>32.5</v>
      </c>
      <c r="M55" s="202">
        <v>0</v>
      </c>
      <c r="N55" s="202">
        <v>28.83</v>
      </c>
      <c r="O55" s="202">
        <v>23.63</v>
      </c>
      <c r="P55" s="202">
        <v>59.68</v>
      </c>
      <c r="Q55" s="202">
        <v>2.87</v>
      </c>
      <c r="R55" s="202">
        <v>5.74</v>
      </c>
      <c r="S55" s="202">
        <v>3.82</v>
      </c>
      <c r="T55" s="202">
        <v>0</v>
      </c>
      <c r="U55" s="202">
        <v>313.08999999999997</v>
      </c>
      <c r="V55" s="202">
        <v>1.83</v>
      </c>
      <c r="W55" s="202">
        <v>4.78</v>
      </c>
      <c r="X55" s="202">
        <v>16.25</v>
      </c>
      <c r="Y55" s="202">
        <v>0</v>
      </c>
      <c r="Z55">
        <v>0</v>
      </c>
      <c r="AA55" s="202">
        <v>8.75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17.21</v>
      </c>
      <c r="AQ55" s="202">
        <v>11.47</v>
      </c>
      <c r="AR55" s="202">
        <v>20.5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86.03</v>
      </c>
      <c r="L56" s="202">
        <v>32.5</v>
      </c>
      <c r="M56" s="202">
        <v>0</v>
      </c>
      <c r="N56" s="202">
        <v>28.83</v>
      </c>
      <c r="O56" s="202">
        <v>23.63</v>
      </c>
      <c r="P56" s="202">
        <v>59.68</v>
      </c>
      <c r="Q56" s="202">
        <v>2.87</v>
      </c>
      <c r="R56" s="202">
        <v>5.74</v>
      </c>
      <c r="S56" s="202">
        <v>3.82</v>
      </c>
      <c r="T56" s="202">
        <v>0</v>
      </c>
      <c r="U56" s="202">
        <v>313.08999999999997</v>
      </c>
      <c r="V56" s="202">
        <v>1.83</v>
      </c>
      <c r="W56" s="202">
        <v>4.78</v>
      </c>
      <c r="X56" s="202">
        <v>16.25</v>
      </c>
      <c r="Y56" s="202">
        <v>0</v>
      </c>
      <c r="Z56">
        <v>0</v>
      </c>
      <c r="AA56" s="202">
        <v>8.75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17.21</v>
      </c>
      <c r="AQ56" s="202">
        <v>11.47</v>
      </c>
      <c r="AR56" s="202">
        <v>20.5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86.03</v>
      </c>
      <c r="L57" s="202">
        <v>32.5</v>
      </c>
      <c r="M57" s="202">
        <v>0</v>
      </c>
      <c r="N57" s="202">
        <v>28.83</v>
      </c>
      <c r="O57" s="202">
        <v>23.63</v>
      </c>
      <c r="P57" s="202">
        <v>59.68</v>
      </c>
      <c r="Q57" s="202">
        <v>2.87</v>
      </c>
      <c r="R57" s="202">
        <v>5.74</v>
      </c>
      <c r="S57" s="202">
        <v>3.82</v>
      </c>
      <c r="T57" s="202">
        <v>0</v>
      </c>
      <c r="U57" s="202">
        <v>313.08999999999997</v>
      </c>
      <c r="V57" s="202">
        <v>1.83</v>
      </c>
      <c r="W57" s="202">
        <v>4.78</v>
      </c>
      <c r="X57" s="202">
        <v>16.25</v>
      </c>
      <c r="Y57" s="202">
        <v>0</v>
      </c>
      <c r="Z57">
        <v>0</v>
      </c>
      <c r="AA57" s="202">
        <v>8.75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17.21</v>
      </c>
      <c r="AQ57" s="202">
        <v>11.47</v>
      </c>
      <c r="AR57" s="202">
        <v>20.5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86.03</v>
      </c>
      <c r="L58" s="202">
        <v>32.5</v>
      </c>
      <c r="M58" s="202">
        <v>0</v>
      </c>
      <c r="N58" s="202">
        <v>28.83</v>
      </c>
      <c r="O58" s="202">
        <v>23.63</v>
      </c>
      <c r="P58" s="202">
        <v>59.68</v>
      </c>
      <c r="Q58" s="202">
        <v>2.87</v>
      </c>
      <c r="R58" s="202">
        <v>5.74</v>
      </c>
      <c r="S58" s="202">
        <v>3.82</v>
      </c>
      <c r="T58" s="202">
        <v>0</v>
      </c>
      <c r="U58" s="202">
        <v>313.08999999999997</v>
      </c>
      <c r="V58" s="202">
        <v>1.83</v>
      </c>
      <c r="W58" s="202">
        <v>4.78</v>
      </c>
      <c r="X58" s="202">
        <v>16.25</v>
      </c>
      <c r="Y58" s="202">
        <v>0</v>
      </c>
      <c r="Z58">
        <v>0</v>
      </c>
      <c r="AA58" s="202">
        <v>8.75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17.21</v>
      </c>
      <c r="AQ58" s="202">
        <v>11.47</v>
      </c>
      <c r="AR58" s="202">
        <v>20.5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86.03</v>
      </c>
      <c r="L59" s="202">
        <v>32.5</v>
      </c>
      <c r="M59" s="202">
        <v>0</v>
      </c>
      <c r="N59" s="202">
        <v>28.83</v>
      </c>
      <c r="O59" s="202">
        <v>23.63</v>
      </c>
      <c r="P59" s="202">
        <v>59.68</v>
      </c>
      <c r="Q59" s="202">
        <v>2.87</v>
      </c>
      <c r="R59" s="202">
        <v>5.74</v>
      </c>
      <c r="S59" s="202">
        <v>3.82</v>
      </c>
      <c r="T59" s="202">
        <v>0</v>
      </c>
      <c r="U59" s="202">
        <v>313.08999999999997</v>
      </c>
      <c r="V59" s="202">
        <v>1.83</v>
      </c>
      <c r="W59" s="202">
        <v>4.78</v>
      </c>
      <c r="X59" s="202">
        <v>16.25</v>
      </c>
      <c r="Y59" s="202">
        <v>0</v>
      </c>
      <c r="Z59">
        <v>0</v>
      </c>
      <c r="AA59" s="202">
        <v>8.75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17.21</v>
      </c>
      <c r="AQ59" s="202">
        <v>11.47</v>
      </c>
      <c r="AR59" s="202">
        <v>20.5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86.03</v>
      </c>
      <c r="L60" s="202">
        <v>32.5</v>
      </c>
      <c r="M60" s="202">
        <v>0</v>
      </c>
      <c r="N60" s="202">
        <v>28.83</v>
      </c>
      <c r="O60" s="202">
        <v>23.63</v>
      </c>
      <c r="P60" s="202">
        <v>59.68</v>
      </c>
      <c r="Q60" s="202">
        <v>2.87</v>
      </c>
      <c r="R60" s="202">
        <v>5.74</v>
      </c>
      <c r="S60" s="202">
        <v>3.82</v>
      </c>
      <c r="T60" s="202">
        <v>0</v>
      </c>
      <c r="U60" s="202">
        <v>313.08999999999997</v>
      </c>
      <c r="V60" s="202">
        <v>1.83</v>
      </c>
      <c r="W60" s="202">
        <v>4.78</v>
      </c>
      <c r="X60" s="202">
        <v>16.25</v>
      </c>
      <c r="Y60" s="202">
        <v>0</v>
      </c>
      <c r="Z60">
        <v>0</v>
      </c>
      <c r="AA60" s="202">
        <v>8.75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17.21</v>
      </c>
      <c r="AQ60" s="202">
        <v>11.47</v>
      </c>
      <c r="AR60" s="202">
        <v>20.5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86.03</v>
      </c>
      <c r="L61" s="202">
        <v>32.5</v>
      </c>
      <c r="M61" s="202">
        <v>0</v>
      </c>
      <c r="N61" s="202">
        <v>28.83</v>
      </c>
      <c r="O61" s="202">
        <v>23.63</v>
      </c>
      <c r="P61" s="202">
        <v>59.68</v>
      </c>
      <c r="Q61" s="202">
        <v>2.87</v>
      </c>
      <c r="R61" s="202">
        <v>5.74</v>
      </c>
      <c r="S61" s="202">
        <v>3.82</v>
      </c>
      <c r="T61" s="202">
        <v>0</v>
      </c>
      <c r="U61" s="202">
        <v>313.08999999999997</v>
      </c>
      <c r="V61" s="202">
        <v>1.83</v>
      </c>
      <c r="W61" s="202">
        <v>4.78</v>
      </c>
      <c r="X61" s="202">
        <v>16.25</v>
      </c>
      <c r="Y61" s="202">
        <v>0</v>
      </c>
      <c r="Z61">
        <v>0</v>
      </c>
      <c r="AA61" s="202">
        <v>8.75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17.21</v>
      </c>
      <c r="AQ61" s="202">
        <v>11.47</v>
      </c>
      <c r="AR61" s="202">
        <v>20.5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90</v>
      </c>
      <c r="L62" s="202">
        <v>32.5</v>
      </c>
      <c r="M62" s="202">
        <v>0</v>
      </c>
      <c r="N62" s="202">
        <v>28.83</v>
      </c>
      <c r="O62" s="202">
        <v>23.63</v>
      </c>
      <c r="P62" s="202">
        <v>59.68</v>
      </c>
      <c r="Q62" s="202">
        <v>2.87</v>
      </c>
      <c r="R62" s="202">
        <v>5.74</v>
      </c>
      <c r="S62" s="202">
        <v>3.82</v>
      </c>
      <c r="T62" s="202">
        <v>0</v>
      </c>
      <c r="U62" s="202">
        <v>313.08999999999997</v>
      </c>
      <c r="V62" s="202">
        <v>1.83</v>
      </c>
      <c r="W62" s="202">
        <v>4.78</v>
      </c>
      <c r="X62" s="202">
        <v>16.25</v>
      </c>
      <c r="Y62" s="202">
        <v>0</v>
      </c>
      <c r="Z62">
        <v>0</v>
      </c>
      <c r="AA62" s="202">
        <v>8.75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17.21</v>
      </c>
      <c r="AQ62" s="202">
        <v>11.47</v>
      </c>
      <c r="AR62" s="202">
        <v>20.5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90</v>
      </c>
      <c r="L63" s="202">
        <v>32.5</v>
      </c>
      <c r="M63" s="202">
        <v>0</v>
      </c>
      <c r="N63" s="202">
        <v>28.83</v>
      </c>
      <c r="O63" s="202">
        <v>23.63</v>
      </c>
      <c r="P63" s="202">
        <v>59.68</v>
      </c>
      <c r="Q63" s="202">
        <v>2.87</v>
      </c>
      <c r="R63" s="202">
        <v>5.74</v>
      </c>
      <c r="S63" s="202">
        <v>3.82</v>
      </c>
      <c r="T63" s="202">
        <v>0</v>
      </c>
      <c r="U63" s="202">
        <v>313.08999999999997</v>
      </c>
      <c r="V63" s="202">
        <v>1.83</v>
      </c>
      <c r="W63" s="202">
        <v>4.78</v>
      </c>
      <c r="X63" s="202">
        <v>16.25</v>
      </c>
      <c r="Y63" s="202">
        <v>0</v>
      </c>
      <c r="Z63">
        <v>0</v>
      </c>
      <c r="AA63" s="202">
        <v>8.75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17.21</v>
      </c>
      <c r="AQ63" s="202">
        <v>11.47</v>
      </c>
      <c r="AR63" s="202">
        <v>20.5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90</v>
      </c>
      <c r="L64" s="202">
        <v>32.5</v>
      </c>
      <c r="M64" s="202">
        <v>0</v>
      </c>
      <c r="N64" s="202">
        <v>28.83</v>
      </c>
      <c r="O64" s="202">
        <v>23.63</v>
      </c>
      <c r="P64" s="202">
        <v>59.68</v>
      </c>
      <c r="Q64" s="202">
        <v>2.87</v>
      </c>
      <c r="R64" s="202">
        <v>5.74</v>
      </c>
      <c r="S64" s="202">
        <v>3.82</v>
      </c>
      <c r="T64" s="202">
        <v>0</v>
      </c>
      <c r="U64" s="202">
        <v>313.08999999999997</v>
      </c>
      <c r="V64" s="202">
        <v>1.83</v>
      </c>
      <c r="W64" s="202">
        <v>4.78</v>
      </c>
      <c r="X64" s="202">
        <v>16.25</v>
      </c>
      <c r="Y64" s="202">
        <v>0</v>
      </c>
      <c r="Z64">
        <v>0</v>
      </c>
      <c r="AA64" s="202">
        <v>8.75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17.21</v>
      </c>
      <c r="AQ64" s="202">
        <v>11.47</v>
      </c>
      <c r="AR64" s="202">
        <v>20.5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90</v>
      </c>
      <c r="L65" s="202">
        <v>32.5</v>
      </c>
      <c r="M65" s="202">
        <v>0</v>
      </c>
      <c r="N65" s="202">
        <v>28.83</v>
      </c>
      <c r="O65" s="202">
        <v>23.63</v>
      </c>
      <c r="P65" s="202">
        <v>59.68</v>
      </c>
      <c r="Q65" s="202">
        <v>2.87</v>
      </c>
      <c r="R65" s="202">
        <v>5.74</v>
      </c>
      <c r="S65" s="202">
        <v>3.82</v>
      </c>
      <c r="T65" s="202">
        <v>0</v>
      </c>
      <c r="U65" s="202">
        <v>313.08999999999997</v>
      </c>
      <c r="V65" s="202">
        <v>1.83</v>
      </c>
      <c r="W65" s="202">
        <v>4.78</v>
      </c>
      <c r="X65" s="202">
        <v>16.25</v>
      </c>
      <c r="Y65" s="202">
        <v>0</v>
      </c>
      <c r="Z65">
        <v>0</v>
      </c>
      <c r="AA65" s="202">
        <v>8.75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17.21</v>
      </c>
      <c r="AQ65" s="202">
        <v>11.47</v>
      </c>
      <c r="AR65" s="202">
        <v>20.5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90</v>
      </c>
      <c r="L66" s="202">
        <v>32.5</v>
      </c>
      <c r="M66" s="202">
        <v>0</v>
      </c>
      <c r="N66" s="202">
        <v>28.83</v>
      </c>
      <c r="O66" s="202">
        <v>26.34</v>
      </c>
      <c r="P66" s="202">
        <v>59.68</v>
      </c>
      <c r="Q66" s="202">
        <v>2.87</v>
      </c>
      <c r="R66" s="202">
        <v>5.74</v>
      </c>
      <c r="S66" s="202">
        <v>3.82</v>
      </c>
      <c r="T66" s="202">
        <v>0</v>
      </c>
      <c r="U66" s="202">
        <v>313.08999999999997</v>
      </c>
      <c r="V66" s="202">
        <v>1.83</v>
      </c>
      <c r="W66" s="202">
        <v>4.78</v>
      </c>
      <c r="X66" s="202">
        <v>36.01</v>
      </c>
      <c r="Y66" s="202">
        <v>0</v>
      </c>
      <c r="Z66">
        <v>0</v>
      </c>
      <c r="AA66" s="202">
        <v>8.75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17.21</v>
      </c>
      <c r="AQ66" s="202">
        <v>11.47</v>
      </c>
      <c r="AR66" s="202">
        <v>20.25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86.16</v>
      </c>
      <c r="L67" s="202">
        <v>32.5</v>
      </c>
      <c r="M67" s="202">
        <v>0</v>
      </c>
      <c r="N67" s="202">
        <v>28.83</v>
      </c>
      <c r="O67" s="202">
        <v>32.24</v>
      </c>
      <c r="P67" s="202">
        <v>59.68</v>
      </c>
      <c r="Q67" s="202">
        <v>2.87</v>
      </c>
      <c r="R67" s="202">
        <v>5.74</v>
      </c>
      <c r="S67" s="202">
        <v>3.82</v>
      </c>
      <c r="T67" s="202">
        <v>0</v>
      </c>
      <c r="U67" s="202">
        <v>313.08999999999997</v>
      </c>
      <c r="V67" s="202">
        <v>1.76</v>
      </c>
      <c r="W67" s="202">
        <v>4.78</v>
      </c>
      <c r="X67" s="202">
        <v>36.01</v>
      </c>
      <c r="Y67" s="202">
        <v>0</v>
      </c>
      <c r="Z67">
        <v>0</v>
      </c>
      <c r="AA67" s="202">
        <v>8.75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16.559999999999999</v>
      </c>
      <c r="AQ67" s="202">
        <v>11.04</v>
      </c>
      <c r="AR67" s="202">
        <v>19.600000000000001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86.03</v>
      </c>
      <c r="L68" s="202">
        <v>32.5</v>
      </c>
      <c r="M68" s="202">
        <v>0</v>
      </c>
      <c r="N68" s="202">
        <v>28.83</v>
      </c>
      <c r="O68" s="202">
        <v>36.01</v>
      </c>
      <c r="P68" s="202">
        <v>59.68</v>
      </c>
      <c r="Q68" s="202">
        <v>2.87</v>
      </c>
      <c r="R68" s="202">
        <v>5.74</v>
      </c>
      <c r="S68" s="202">
        <v>3.82</v>
      </c>
      <c r="T68" s="202">
        <v>0</v>
      </c>
      <c r="U68" s="202">
        <v>313.08999999999997</v>
      </c>
      <c r="V68" s="202">
        <v>1.75</v>
      </c>
      <c r="W68" s="202">
        <v>4.78</v>
      </c>
      <c r="X68" s="202">
        <v>36.01</v>
      </c>
      <c r="Y68" s="202">
        <v>0</v>
      </c>
      <c r="Z68">
        <v>0</v>
      </c>
      <c r="AA68" s="202">
        <v>8.75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16.559999999999999</v>
      </c>
      <c r="AQ68" s="202">
        <v>11.04</v>
      </c>
      <c r="AR68" s="202">
        <v>18.98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86.03</v>
      </c>
      <c r="L69" s="202">
        <v>32.5</v>
      </c>
      <c r="M69" s="202">
        <v>0</v>
      </c>
      <c r="N69" s="202">
        <v>28.83</v>
      </c>
      <c r="O69" s="202">
        <v>38.159999999999997</v>
      </c>
      <c r="P69" s="202">
        <v>59.68</v>
      </c>
      <c r="Q69" s="202">
        <v>2.87</v>
      </c>
      <c r="R69" s="202">
        <v>5.74</v>
      </c>
      <c r="S69" s="202">
        <v>3.82</v>
      </c>
      <c r="T69" s="202">
        <v>0</v>
      </c>
      <c r="U69" s="202">
        <v>313.08999999999997</v>
      </c>
      <c r="V69" s="202">
        <v>2.7</v>
      </c>
      <c r="W69" s="202">
        <v>8.16</v>
      </c>
      <c r="X69" s="202">
        <v>36.01</v>
      </c>
      <c r="Y69" s="202">
        <v>0</v>
      </c>
      <c r="Z69">
        <v>0</v>
      </c>
      <c r="AA69" s="202">
        <v>8.75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33.9</v>
      </c>
      <c r="AQ69" s="202">
        <v>21.9</v>
      </c>
      <c r="AR69" s="202">
        <v>14.38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86.03</v>
      </c>
      <c r="L70" s="202">
        <v>32.5</v>
      </c>
      <c r="M70" s="202">
        <v>0</v>
      </c>
      <c r="N70" s="202">
        <v>28.83</v>
      </c>
      <c r="O70" s="202">
        <v>38.159999999999997</v>
      </c>
      <c r="P70" s="202">
        <v>59.68</v>
      </c>
      <c r="Q70" s="202">
        <v>2.87</v>
      </c>
      <c r="R70" s="202">
        <v>5.74</v>
      </c>
      <c r="S70" s="202">
        <v>3.82</v>
      </c>
      <c r="T70" s="202">
        <v>0</v>
      </c>
      <c r="U70" s="202">
        <v>313.08999999999997</v>
      </c>
      <c r="V70" s="202">
        <v>2.7</v>
      </c>
      <c r="W70" s="202">
        <v>8.25</v>
      </c>
      <c r="X70" s="202">
        <v>36.01</v>
      </c>
      <c r="Y70" s="202">
        <v>0</v>
      </c>
      <c r="Z70">
        <v>0</v>
      </c>
      <c r="AA70" s="202">
        <v>8.75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33.9</v>
      </c>
      <c r="AQ70" s="202">
        <v>21.9</v>
      </c>
      <c r="AR70" s="202">
        <v>8.75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84.94</v>
      </c>
      <c r="L71" s="202">
        <v>32.5</v>
      </c>
      <c r="M71" s="202">
        <v>0</v>
      </c>
      <c r="N71" s="202">
        <v>28.83</v>
      </c>
      <c r="O71" s="202">
        <v>41.92</v>
      </c>
      <c r="P71" s="202">
        <v>59.68</v>
      </c>
      <c r="Q71" s="202">
        <v>2.87</v>
      </c>
      <c r="R71" s="202">
        <v>5.74</v>
      </c>
      <c r="S71" s="202">
        <v>3.82</v>
      </c>
      <c r="T71" s="202">
        <v>0</v>
      </c>
      <c r="U71" s="202">
        <v>313.08999999999997</v>
      </c>
      <c r="V71" s="202">
        <v>2.7</v>
      </c>
      <c r="W71" s="202">
        <v>8.25</v>
      </c>
      <c r="X71" s="202">
        <v>36.01</v>
      </c>
      <c r="Y71" s="202">
        <v>0</v>
      </c>
      <c r="Z71">
        <v>0</v>
      </c>
      <c r="AA71" s="202">
        <v>8.75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33.9</v>
      </c>
      <c r="AQ71" s="202">
        <v>21.9</v>
      </c>
      <c r="AR71" s="202">
        <v>4.4400000000000004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86.03</v>
      </c>
      <c r="L72" s="202">
        <v>32.5</v>
      </c>
      <c r="M72" s="202">
        <v>0</v>
      </c>
      <c r="N72" s="202">
        <v>28.83</v>
      </c>
      <c r="O72" s="202">
        <v>45.68</v>
      </c>
      <c r="P72" s="202">
        <v>59.68</v>
      </c>
      <c r="Q72" s="202">
        <v>2.87</v>
      </c>
      <c r="R72" s="202">
        <v>5.74</v>
      </c>
      <c r="S72" s="202">
        <v>3.82</v>
      </c>
      <c r="T72" s="202">
        <v>0</v>
      </c>
      <c r="U72" s="202">
        <v>313.08999999999997</v>
      </c>
      <c r="V72" s="202">
        <v>2.7</v>
      </c>
      <c r="W72" s="202">
        <v>8.25</v>
      </c>
      <c r="X72" s="202">
        <v>36.01</v>
      </c>
      <c r="Y72" s="202">
        <v>0</v>
      </c>
      <c r="Z72">
        <v>0</v>
      </c>
      <c r="AA72" s="202">
        <v>8.75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33.9</v>
      </c>
      <c r="AQ72" s="202">
        <v>21.9</v>
      </c>
      <c r="AR72" s="202">
        <v>1.04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86.03</v>
      </c>
      <c r="L73" s="202">
        <v>32.5</v>
      </c>
      <c r="M73" s="202">
        <v>0</v>
      </c>
      <c r="N73" s="202">
        <v>28.83</v>
      </c>
      <c r="O73" s="202">
        <v>49.44</v>
      </c>
      <c r="P73" s="202">
        <v>59.68</v>
      </c>
      <c r="Q73" s="202">
        <v>2.87</v>
      </c>
      <c r="R73" s="202">
        <v>5.74</v>
      </c>
      <c r="S73" s="202">
        <v>3.82</v>
      </c>
      <c r="T73" s="202">
        <v>0</v>
      </c>
      <c r="U73" s="202">
        <v>313.08999999999997</v>
      </c>
      <c r="V73" s="202">
        <v>2.7</v>
      </c>
      <c r="W73" s="202">
        <v>8.25</v>
      </c>
      <c r="X73" s="202">
        <v>36.01</v>
      </c>
      <c r="Y73" s="202">
        <v>0</v>
      </c>
      <c r="Z73">
        <v>0</v>
      </c>
      <c r="AA73" s="202">
        <v>8.75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33.9</v>
      </c>
      <c r="AQ73" s="202">
        <v>21.9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86.03</v>
      </c>
      <c r="L74" s="202">
        <v>32.5</v>
      </c>
      <c r="M74" s="202">
        <v>0</v>
      </c>
      <c r="N74" s="202">
        <v>28.83</v>
      </c>
      <c r="O74" s="202">
        <v>50.65</v>
      </c>
      <c r="P74" s="202">
        <v>59.68</v>
      </c>
      <c r="Q74" s="202">
        <v>4.99</v>
      </c>
      <c r="R74" s="202">
        <v>10.29</v>
      </c>
      <c r="S74" s="202">
        <v>6.34</v>
      </c>
      <c r="T74" s="202">
        <v>0</v>
      </c>
      <c r="U74" s="202">
        <v>313.08999999999997</v>
      </c>
      <c r="V74" s="202">
        <v>2.7</v>
      </c>
      <c r="W74" s="202">
        <v>8.25</v>
      </c>
      <c r="X74" s="202">
        <v>36.01</v>
      </c>
      <c r="Y74" s="202">
        <v>0</v>
      </c>
      <c r="Z74">
        <v>0</v>
      </c>
      <c r="AA74" s="202">
        <v>8.75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33.9</v>
      </c>
      <c r="AQ74" s="202">
        <v>21.9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84.12</v>
      </c>
      <c r="L75" s="202">
        <v>46.84</v>
      </c>
      <c r="M75" s="202">
        <v>0</v>
      </c>
      <c r="N75" s="202">
        <v>28.83</v>
      </c>
      <c r="O75" s="202">
        <v>48.42</v>
      </c>
      <c r="P75" s="202">
        <v>59.68</v>
      </c>
      <c r="Q75" s="202">
        <v>4.99</v>
      </c>
      <c r="R75" s="202">
        <v>10.29</v>
      </c>
      <c r="S75" s="202">
        <v>6.41</v>
      </c>
      <c r="T75" s="202">
        <v>0</v>
      </c>
      <c r="U75" s="202">
        <v>313.08999999999997</v>
      </c>
      <c r="V75" s="202">
        <v>2.7</v>
      </c>
      <c r="W75" s="202">
        <v>8.25</v>
      </c>
      <c r="X75" s="202">
        <v>36.01</v>
      </c>
      <c r="Y75" s="202">
        <v>0</v>
      </c>
      <c r="Z75">
        <v>0</v>
      </c>
      <c r="AA75" s="202">
        <v>8.52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33.9</v>
      </c>
      <c r="AQ75" s="202">
        <v>17.48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86.03</v>
      </c>
      <c r="L76" s="202">
        <v>62.34</v>
      </c>
      <c r="M76" s="202">
        <v>0</v>
      </c>
      <c r="N76" s="202">
        <v>28.83</v>
      </c>
      <c r="O76" s="202">
        <v>48.42</v>
      </c>
      <c r="P76" s="202">
        <v>59.68</v>
      </c>
      <c r="Q76" s="202">
        <v>4.99</v>
      </c>
      <c r="R76" s="202">
        <v>10.29</v>
      </c>
      <c r="S76" s="202">
        <v>6.41</v>
      </c>
      <c r="T76" s="202">
        <v>0</v>
      </c>
      <c r="U76" s="202">
        <v>313.08999999999997</v>
      </c>
      <c r="V76" s="202">
        <v>2.7</v>
      </c>
      <c r="W76" s="202">
        <v>8.25</v>
      </c>
      <c r="X76" s="202">
        <v>36.01</v>
      </c>
      <c r="Y76" s="202">
        <v>0</v>
      </c>
      <c r="Z76">
        <v>0</v>
      </c>
      <c r="AA76" s="202">
        <v>8.52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33.9</v>
      </c>
      <c r="AQ76" s="202">
        <v>17.48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114.71</v>
      </c>
      <c r="L77" s="202">
        <v>62.46</v>
      </c>
      <c r="M77" s="202">
        <v>0</v>
      </c>
      <c r="N77" s="202">
        <v>28.83</v>
      </c>
      <c r="O77" s="202">
        <v>48.42</v>
      </c>
      <c r="P77" s="202">
        <v>59.68</v>
      </c>
      <c r="Q77" s="202">
        <v>4.71</v>
      </c>
      <c r="R77" s="202">
        <v>10.29</v>
      </c>
      <c r="S77" s="202">
        <v>6.41</v>
      </c>
      <c r="T77" s="202">
        <v>0</v>
      </c>
      <c r="U77" s="202">
        <v>313.08999999999997</v>
      </c>
      <c r="V77" s="202">
        <v>2.7</v>
      </c>
      <c r="W77" s="202">
        <v>8.25</v>
      </c>
      <c r="X77" s="202">
        <v>36.01</v>
      </c>
      <c r="Y77" s="202">
        <v>0</v>
      </c>
      <c r="Z77">
        <v>0</v>
      </c>
      <c r="AA77" s="202">
        <v>8.52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33.9</v>
      </c>
      <c r="AQ77" s="202">
        <v>17.48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156.18</v>
      </c>
      <c r="L78" s="202">
        <v>62.46</v>
      </c>
      <c r="M78" s="202">
        <v>0</v>
      </c>
      <c r="N78" s="202">
        <v>28.83</v>
      </c>
      <c r="O78" s="202">
        <v>48.42</v>
      </c>
      <c r="P78" s="202">
        <v>59.68</v>
      </c>
      <c r="Q78" s="202">
        <v>4.71</v>
      </c>
      <c r="R78" s="202">
        <v>10.29</v>
      </c>
      <c r="S78" s="202">
        <v>6.41</v>
      </c>
      <c r="T78" s="202">
        <v>0</v>
      </c>
      <c r="U78" s="202">
        <v>313.08999999999997</v>
      </c>
      <c r="V78" s="202">
        <v>2.7</v>
      </c>
      <c r="W78" s="202">
        <v>8.25</v>
      </c>
      <c r="X78" s="202">
        <v>36.01</v>
      </c>
      <c r="Y78" s="202">
        <v>0</v>
      </c>
      <c r="Z78">
        <v>0</v>
      </c>
      <c r="AA78" s="202">
        <v>8.52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33.9</v>
      </c>
      <c r="AQ78" s="202">
        <v>17.48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156.85</v>
      </c>
      <c r="L79" s="202">
        <v>62.46</v>
      </c>
      <c r="M79" s="202">
        <v>0</v>
      </c>
      <c r="N79" s="202">
        <v>28.83</v>
      </c>
      <c r="O79" s="202">
        <v>48.42</v>
      </c>
      <c r="P79" s="202">
        <v>59.68</v>
      </c>
      <c r="Q79" s="202">
        <v>4.71</v>
      </c>
      <c r="R79" s="202">
        <v>10.29</v>
      </c>
      <c r="S79" s="202">
        <v>6.41</v>
      </c>
      <c r="T79" s="202">
        <v>0</v>
      </c>
      <c r="U79" s="202">
        <v>313.08999999999997</v>
      </c>
      <c r="V79" s="202">
        <v>2.7</v>
      </c>
      <c r="W79" s="202">
        <v>8.25</v>
      </c>
      <c r="X79" s="202">
        <v>36.01</v>
      </c>
      <c r="Y79" s="202">
        <v>0</v>
      </c>
      <c r="Z79">
        <v>0</v>
      </c>
      <c r="AA79" s="202">
        <v>8.52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33.9</v>
      </c>
      <c r="AQ79" s="202">
        <v>17.48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156.85</v>
      </c>
      <c r="L80" s="202">
        <v>62.46</v>
      </c>
      <c r="M80" s="202">
        <v>0</v>
      </c>
      <c r="N80" s="202">
        <v>28.83</v>
      </c>
      <c r="O80" s="202">
        <v>48.42</v>
      </c>
      <c r="P80" s="202">
        <v>59.68</v>
      </c>
      <c r="Q80" s="202">
        <v>4.71</v>
      </c>
      <c r="R80" s="202">
        <v>10.29</v>
      </c>
      <c r="S80" s="202">
        <v>6.41</v>
      </c>
      <c r="T80" s="202">
        <v>0</v>
      </c>
      <c r="U80" s="202">
        <v>313.08999999999997</v>
      </c>
      <c r="V80" s="202">
        <v>2.7</v>
      </c>
      <c r="W80" s="202">
        <v>8.25</v>
      </c>
      <c r="X80" s="202">
        <v>36.01</v>
      </c>
      <c r="Y80" s="202">
        <v>0</v>
      </c>
      <c r="Z80">
        <v>0</v>
      </c>
      <c r="AA80" s="202">
        <v>8.52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33.9</v>
      </c>
      <c r="AQ80" s="202">
        <v>17.48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156.85</v>
      </c>
      <c r="L81" s="202">
        <v>62.46</v>
      </c>
      <c r="M81" s="202">
        <v>0</v>
      </c>
      <c r="N81" s="202">
        <v>28.83</v>
      </c>
      <c r="O81" s="202">
        <v>48.42</v>
      </c>
      <c r="P81" s="202">
        <v>59.68</v>
      </c>
      <c r="Q81" s="202">
        <v>4.71</v>
      </c>
      <c r="R81" s="202">
        <v>10.29</v>
      </c>
      <c r="S81" s="202">
        <v>6.41</v>
      </c>
      <c r="T81" s="202">
        <v>0</v>
      </c>
      <c r="U81" s="202">
        <v>313.08999999999997</v>
      </c>
      <c r="V81" s="202">
        <v>2.7</v>
      </c>
      <c r="W81" s="202">
        <v>8.25</v>
      </c>
      <c r="X81" s="202">
        <v>36.01</v>
      </c>
      <c r="Y81" s="202">
        <v>0</v>
      </c>
      <c r="Z81">
        <v>0</v>
      </c>
      <c r="AA81" s="202">
        <v>8.52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33.9</v>
      </c>
      <c r="AQ81" s="202">
        <v>17.48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156.85</v>
      </c>
      <c r="L82" s="202">
        <v>62.46</v>
      </c>
      <c r="M82" s="202">
        <v>0</v>
      </c>
      <c r="N82" s="202">
        <v>28.83</v>
      </c>
      <c r="O82" s="202">
        <v>48.42</v>
      </c>
      <c r="P82" s="202">
        <v>59.68</v>
      </c>
      <c r="Q82" s="202">
        <v>4.71</v>
      </c>
      <c r="R82" s="202">
        <v>10.29</v>
      </c>
      <c r="S82" s="202">
        <v>6.41</v>
      </c>
      <c r="T82" s="202">
        <v>0</v>
      </c>
      <c r="U82" s="202">
        <v>313.08999999999997</v>
      </c>
      <c r="V82" s="202">
        <v>2.7</v>
      </c>
      <c r="W82" s="202">
        <v>8.25</v>
      </c>
      <c r="X82" s="202">
        <v>36.01</v>
      </c>
      <c r="Y82" s="202">
        <v>0</v>
      </c>
      <c r="Z82">
        <v>0</v>
      </c>
      <c r="AA82" s="202">
        <v>8.52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33.9</v>
      </c>
      <c r="AQ82" s="202">
        <v>17.48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156.91999999999999</v>
      </c>
      <c r="L83" s="202">
        <v>62.46</v>
      </c>
      <c r="M83" s="202">
        <v>0</v>
      </c>
      <c r="N83" s="202">
        <v>28.83</v>
      </c>
      <c r="O83" s="202">
        <v>48.42</v>
      </c>
      <c r="P83" s="202">
        <v>59.68</v>
      </c>
      <c r="Q83" s="202">
        <v>4.71</v>
      </c>
      <c r="R83" s="202">
        <v>10.29</v>
      </c>
      <c r="S83" s="202">
        <v>6.41</v>
      </c>
      <c r="T83" s="202">
        <v>0</v>
      </c>
      <c r="U83" s="202">
        <v>313.08999999999997</v>
      </c>
      <c r="V83" s="202">
        <v>2.7</v>
      </c>
      <c r="W83" s="202">
        <v>8.25</v>
      </c>
      <c r="X83" s="202">
        <v>36.01</v>
      </c>
      <c r="Y83" s="202">
        <v>0</v>
      </c>
      <c r="Z83">
        <v>0</v>
      </c>
      <c r="AA83" s="202">
        <v>8.52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33.9</v>
      </c>
      <c r="AQ83" s="202">
        <v>21.9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156.91999999999999</v>
      </c>
      <c r="L84" s="202">
        <v>62.46</v>
      </c>
      <c r="M84" s="202">
        <v>0</v>
      </c>
      <c r="N84" s="202">
        <v>28.83</v>
      </c>
      <c r="O84" s="202">
        <v>48.42</v>
      </c>
      <c r="P84" s="202">
        <v>59.68</v>
      </c>
      <c r="Q84" s="202">
        <v>4.71</v>
      </c>
      <c r="R84" s="202">
        <v>10.29</v>
      </c>
      <c r="S84" s="202">
        <v>6.41</v>
      </c>
      <c r="T84" s="202">
        <v>0</v>
      </c>
      <c r="U84" s="202">
        <v>313.08999999999997</v>
      </c>
      <c r="V84" s="202">
        <v>2.7</v>
      </c>
      <c r="W84" s="202">
        <v>8.25</v>
      </c>
      <c r="X84" s="202">
        <v>36.01</v>
      </c>
      <c r="Y84" s="202">
        <v>0</v>
      </c>
      <c r="Z84">
        <v>0</v>
      </c>
      <c r="AA84" s="202">
        <v>8.52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33.9</v>
      </c>
      <c r="AQ84" s="202">
        <v>21.9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156.91999999999999</v>
      </c>
      <c r="L85" s="202">
        <v>62.46</v>
      </c>
      <c r="M85" s="202">
        <v>0</v>
      </c>
      <c r="N85" s="202">
        <v>28.83</v>
      </c>
      <c r="O85" s="202">
        <v>39.549999999999997</v>
      </c>
      <c r="P85" s="202">
        <v>59.68</v>
      </c>
      <c r="Q85" s="202">
        <v>4.71</v>
      </c>
      <c r="R85" s="202">
        <v>10.29</v>
      </c>
      <c r="S85" s="202">
        <v>6.41</v>
      </c>
      <c r="T85" s="202">
        <v>0</v>
      </c>
      <c r="U85" s="202">
        <v>313.08999999999997</v>
      </c>
      <c r="V85" s="202">
        <v>2.7</v>
      </c>
      <c r="W85" s="202">
        <v>8.25</v>
      </c>
      <c r="X85" s="202">
        <v>36.01</v>
      </c>
      <c r="Y85" s="202">
        <v>0</v>
      </c>
      <c r="Z85">
        <v>0</v>
      </c>
      <c r="AA85" s="202">
        <v>8.52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33.9</v>
      </c>
      <c r="AQ85" s="202">
        <v>21.9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86.03</v>
      </c>
      <c r="L86" s="202">
        <v>62.46</v>
      </c>
      <c r="M86" s="202">
        <v>0</v>
      </c>
      <c r="N86" s="202">
        <v>28.83</v>
      </c>
      <c r="O86" s="202">
        <v>39.549999999999997</v>
      </c>
      <c r="P86" s="202">
        <v>59.68</v>
      </c>
      <c r="Q86" s="202">
        <v>4.71</v>
      </c>
      <c r="R86" s="202">
        <v>10.29</v>
      </c>
      <c r="S86" s="202">
        <v>6.41</v>
      </c>
      <c r="T86" s="202">
        <v>0</v>
      </c>
      <c r="U86" s="202">
        <v>313.08999999999997</v>
      </c>
      <c r="V86" s="202">
        <v>2.7</v>
      </c>
      <c r="W86" s="202">
        <v>8.25</v>
      </c>
      <c r="X86" s="202">
        <v>36.01</v>
      </c>
      <c r="Y86" s="202">
        <v>0</v>
      </c>
      <c r="Z86">
        <v>0</v>
      </c>
      <c r="AA86" s="202">
        <v>8.52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33.9</v>
      </c>
      <c r="AQ86" s="202">
        <v>21.9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86.03</v>
      </c>
      <c r="L87" s="202">
        <v>41.45</v>
      </c>
      <c r="M87" s="202">
        <v>0</v>
      </c>
      <c r="N87" s="202">
        <v>28.83</v>
      </c>
      <c r="O87" s="202">
        <v>39.549999999999997</v>
      </c>
      <c r="P87" s="202">
        <v>59.68</v>
      </c>
      <c r="Q87" s="202">
        <v>4.71</v>
      </c>
      <c r="R87" s="202">
        <v>10.29</v>
      </c>
      <c r="S87" s="202">
        <v>6.41</v>
      </c>
      <c r="T87" s="202">
        <v>0</v>
      </c>
      <c r="U87" s="202">
        <v>313.08999999999997</v>
      </c>
      <c r="V87" s="202">
        <v>2.7</v>
      </c>
      <c r="W87" s="202">
        <v>8.25</v>
      </c>
      <c r="X87" s="202">
        <v>36.01</v>
      </c>
      <c r="Y87" s="202">
        <v>0</v>
      </c>
      <c r="Z87">
        <v>0</v>
      </c>
      <c r="AA87" s="202">
        <v>8.75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33.9</v>
      </c>
      <c r="AQ87" s="202">
        <v>21.9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90</v>
      </c>
      <c r="L88" s="202">
        <v>33.46</v>
      </c>
      <c r="M88" s="202">
        <v>0</v>
      </c>
      <c r="N88" s="202">
        <v>28.83</v>
      </c>
      <c r="O88" s="202">
        <v>39.549999999999997</v>
      </c>
      <c r="P88" s="202">
        <v>59.68</v>
      </c>
      <c r="Q88" s="202">
        <v>2.87</v>
      </c>
      <c r="R88" s="202">
        <v>5.73</v>
      </c>
      <c r="S88" s="202">
        <v>3.82</v>
      </c>
      <c r="T88" s="202">
        <v>0</v>
      </c>
      <c r="U88" s="202">
        <v>313.08999999999997</v>
      </c>
      <c r="V88" s="202">
        <v>2.7</v>
      </c>
      <c r="W88" s="202">
        <v>8.25</v>
      </c>
      <c r="X88" s="202">
        <v>36.01</v>
      </c>
      <c r="Y88" s="202">
        <v>0</v>
      </c>
      <c r="Z88">
        <v>0</v>
      </c>
      <c r="AA88" s="202">
        <v>8.75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33.9</v>
      </c>
      <c r="AQ88" s="202">
        <v>10.52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90</v>
      </c>
      <c r="L89" s="202">
        <v>33.46</v>
      </c>
      <c r="M89" s="202">
        <v>0</v>
      </c>
      <c r="N89" s="202">
        <v>28.83</v>
      </c>
      <c r="O89" s="202">
        <v>39.549999999999997</v>
      </c>
      <c r="P89" s="202">
        <v>59.68</v>
      </c>
      <c r="Q89" s="202">
        <v>2.87</v>
      </c>
      <c r="R89" s="202">
        <v>5.73</v>
      </c>
      <c r="S89" s="202">
        <v>3.82</v>
      </c>
      <c r="T89" s="202">
        <v>0</v>
      </c>
      <c r="U89" s="202">
        <v>313.08999999999997</v>
      </c>
      <c r="V89" s="202">
        <v>1.91</v>
      </c>
      <c r="W89" s="202">
        <v>8.25</v>
      </c>
      <c r="X89" s="202">
        <v>36.01</v>
      </c>
      <c r="Y89" s="202">
        <v>0</v>
      </c>
      <c r="Z89">
        <v>0</v>
      </c>
      <c r="AA89" s="202">
        <v>8.75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33.9</v>
      </c>
      <c r="AQ89" s="202">
        <v>11.52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90</v>
      </c>
      <c r="L90" s="202">
        <v>33.46</v>
      </c>
      <c r="M90" s="202">
        <v>0</v>
      </c>
      <c r="N90" s="202">
        <v>28.83</v>
      </c>
      <c r="O90" s="202">
        <v>39.549999999999997</v>
      </c>
      <c r="P90" s="202">
        <v>59.68</v>
      </c>
      <c r="Q90" s="202">
        <v>2.87</v>
      </c>
      <c r="R90" s="202">
        <v>5.73</v>
      </c>
      <c r="S90" s="202">
        <v>3.82</v>
      </c>
      <c r="T90" s="202">
        <v>0</v>
      </c>
      <c r="U90" s="202">
        <v>313.08999999999997</v>
      </c>
      <c r="V90" s="202">
        <v>1.91</v>
      </c>
      <c r="W90" s="202">
        <v>8.25</v>
      </c>
      <c r="X90" s="202">
        <v>36.01</v>
      </c>
      <c r="Y90" s="202">
        <v>0</v>
      </c>
      <c r="Z90">
        <v>0</v>
      </c>
      <c r="AA90" s="202">
        <v>8.75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17.21</v>
      </c>
      <c r="AQ90" s="202">
        <v>11.52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90</v>
      </c>
      <c r="L91" s="202">
        <v>33.46</v>
      </c>
      <c r="M91" s="202">
        <v>0</v>
      </c>
      <c r="N91" s="202">
        <v>28.83</v>
      </c>
      <c r="O91" s="202">
        <v>39.549999999999997</v>
      </c>
      <c r="P91" s="202">
        <v>59.68</v>
      </c>
      <c r="Q91" s="202">
        <v>2.87</v>
      </c>
      <c r="R91" s="202">
        <v>5.73</v>
      </c>
      <c r="S91" s="202">
        <v>3.82</v>
      </c>
      <c r="T91" s="202">
        <v>0</v>
      </c>
      <c r="U91" s="202">
        <v>313.08999999999997</v>
      </c>
      <c r="V91" s="202">
        <v>1.91</v>
      </c>
      <c r="W91" s="202">
        <v>4.78</v>
      </c>
      <c r="X91" s="202">
        <v>17.21</v>
      </c>
      <c r="Y91" s="202">
        <v>0</v>
      </c>
      <c r="Z91">
        <v>0</v>
      </c>
      <c r="AA91" s="202">
        <v>8.75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17.21</v>
      </c>
      <c r="AQ91" s="202">
        <v>11.52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86.03</v>
      </c>
      <c r="L92" s="202">
        <v>33.46</v>
      </c>
      <c r="M92" s="202">
        <v>0</v>
      </c>
      <c r="N92" s="202">
        <v>28.83</v>
      </c>
      <c r="O92" s="202">
        <v>39.549999999999997</v>
      </c>
      <c r="P92" s="202">
        <v>59.68</v>
      </c>
      <c r="Q92" s="202">
        <v>2.87</v>
      </c>
      <c r="R92" s="202">
        <v>5.73</v>
      </c>
      <c r="S92" s="202">
        <v>3.82</v>
      </c>
      <c r="T92" s="202">
        <v>0</v>
      </c>
      <c r="U92" s="202">
        <v>313.08999999999997</v>
      </c>
      <c r="V92" s="202">
        <v>1.91</v>
      </c>
      <c r="W92" s="202">
        <v>4.78</v>
      </c>
      <c r="X92" s="202">
        <v>17.21</v>
      </c>
      <c r="Y92" s="202">
        <v>0</v>
      </c>
      <c r="Z92">
        <v>0</v>
      </c>
      <c r="AA92" s="202">
        <v>8.75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17.21</v>
      </c>
      <c r="AQ92" s="202">
        <v>11.52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86.03</v>
      </c>
      <c r="L93" s="202">
        <v>33.46</v>
      </c>
      <c r="M93" s="202">
        <v>0</v>
      </c>
      <c r="N93" s="202">
        <v>28.83</v>
      </c>
      <c r="O93" s="202">
        <v>45.8</v>
      </c>
      <c r="P93" s="202">
        <v>59.68</v>
      </c>
      <c r="Q93" s="202">
        <v>2.87</v>
      </c>
      <c r="R93" s="202">
        <v>5.73</v>
      </c>
      <c r="S93" s="202">
        <v>3.82</v>
      </c>
      <c r="T93" s="202">
        <v>0</v>
      </c>
      <c r="U93" s="202">
        <v>313.08999999999997</v>
      </c>
      <c r="V93" s="202">
        <v>1.91</v>
      </c>
      <c r="W93" s="202">
        <v>4.78</v>
      </c>
      <c r="X93" s="202">
        <v>17.21</v>
      </c>
      <c r="Y93" s="202">
        <v>0</v>
      </c>
      <c r="Z93">
        <v>0</v>
      </c>
      <c r="AA93" s="202">
        <v>8.75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17.21</v>
      </c>
      <c r="AQ93" s="202">
        <v>11.52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86.03</v>
      </c>
      <c r="L94" s="202">
        <v>33.46</v>
      </c>
      <c r="M94" s="202">
        <v>0</v>
      </c>
      <c r="N94" s="202">
        <v>28.83</v>
      </c>
      <c r="O94" s="202">
        <v>48.42</v>
      </c>
      <c r="P94" s="202">
        <v>59.68</v>
      </c>
      <c r="Q94" s="202">
        <v>3</v>
      </c>
      <c r="R94" s="202">
        <v>5.77</v>
      </c>
      <c r="S94" s="202">
        <v>3.84</v>
      </c>
      <c r="T94" s="202">
        <v>0</v>
      </c>
      <c r="U94" s="202">
        <v>313.08999999999997</v>
      </c>
      <c r="V94" s="202">
        <v>1.91</v>
      </c>
      <c r="W94" s="202">
        <v>4.78</v>
      </c>
      <c r="X94" s="202">
        <v>17.21</v>
      </c>
      <c r="Y94" s="202">
        <v>0</v>
      </c>
      <c r="Z94">
        <v>0</v>
      </c>
      <c r="AA94" s="202">
        <v>8.75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17.21</v>
      </c>
      <c r="AQ94" s="202">
        <v>15.01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86.03</v>
      </c>
      <c r="L95" s="202">
        <v>33.46</v>
      </c>
      <c r="M95" s="202">
        <v>0</v>
      </c>
      <c r="N95" s="202">
        <v>28.83</v>
      </c>
      <c r="O95" s="202">
        <v>48.42</v>
      </c>
      <c r="P95" s="202">
        <v>59.68</v>
      </c>
      <c r="Q95" s="202">
        <v>3</v>
      </c>
      <c r="R95" s="202">
        <v>5.77</v>
      </c>
      <c r="S95" s="202">
        <v>3.84</v>
      </c>
      <c r="T95" s="202">
        <v>0</v>
      </c>
      <c r="U95" s="202">
        <v>313.08999999999997</v>
      </c>
      <c r="V95" s="202">
        <v>1.91</v>
      </c>
      <c r="W95" s="202">
        <v>4.78</v>
      </c>
      <c r="X95" s="202">
        <v>17.21</v>
      </c>
      <c r="Y95" s="202">
        <v>0</v>
      </c>
      <c r="Z95">
        <v>0</v>
      </c>
      <c r="AA95" s="202">
        <v>8.75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17.21</v>
      </c>
      <c r="AQ95" s="202">
        <v>15.01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86.03</v>
      </c>
      <c r="L96" s="202">
        <v>33.46</v>
      </c>
      <c r="M96" s="202">
        <v>0</v>
      </c>
      <c r="N96" s="202">
        <v>28.83</v>
      </c>
      <c r="O96" s="202">
        <v>48.42</v>
      </c>
      <c r="P96" s="202">
        <v>59.68</v>
      </c>
      <c r="Q96" s="202">
        <v>3</v>
      </c>
      <c r="R96" s="202">
        <v>5.77</v>
      </c>
      <c r="S96" s="202">
        <v>3.84</v>
      </c>
      <c r="T96" s="202">
        <v>0</v>
      </c>
      <c r="U96" s="202">
        <v>313.08999999999997</v>
      </c>
      <c r="V96" s="202">
        <v>1.91</v>
      </c>
      <c r="W96" s="202">
        <v>4.78</v>
      </c>
      <c r="X96" s="202">
        <v>17.21</v>
      </c>
      <c r="Y96" s="202">
        <v>0</v>
      </c>
      <c r="Z96">
        <v>0</v>
      </c>
      <c r="AA96" s="202">
        <v>8.75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17.21</v>
      </c>
      <c r="AQ96" s="202">
        <v>15.01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86.03</v>
      </c>
      <c r="L97" s="202">
        <v>33.46</v>
      </c>
      <c r="M97" s="202">
        <v>0</v>
      </c>
      <c r="N97" s="202">
        <v>28.83</v>
      </c>
      <c r="O97" s="202">
        <v>48.42</v>
      </c>
      <c r="P97" s="202">
        <v>59.68</v>
      </c>
      <c r="Q97" s="202">
        <v>3</v>
      </c>
      <c r="R97" s="202">
        <v>5.77</v>
      </c>
      <c r="S97" s="202">
        <v>3.84</v>
      </c>
      <c r="T97" s="202">
        <v>0</v>
      </c>
      <c r="U97" s="202">
        <v>263.64999999999998</v>
      </c>
      <c r="V97" s="202">
        <v>1.91</v>
      </c>
      <c r="W97" s="202">
        <v>4.78</v>
      </c>
      <c r="X97" s="202">
        <v>17.21</v>
      </c>
      <c r="Y97" s="202">
        <v>0</v>
      </c>
      <c r="Z97">
        <v>0</v>
      </c>
      <c r="AA97" s="202">
        <v>8.75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17.21</v>
      </c>
      <c r="AQ97" s="202">
        <v>15.01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86.03</v>
      </c>
      <c r="L98" s="202">
        <v>33.46</v>
      </c>
      <c r="M98" s="202">
        <v>0</v>
      </c>
      <c r="N98" s="202">
        <v>28.83</v>
      </c>
      <c r="O98" s="202">
        <v>48.42</v>
      </c>
      <c r="P98" s="202">
        <v>59.68</v>
      </c>
      <c r="Q98" s="202">
        <v>3</v>
      </c>
      <c r="R98" s="202">
        <v>5.77</v>
      </c>
      <c r="S98" s="202">
        <v>3.84</v>
      </c>
      <c r="T98" s="202">
        <v>0</v>
      </c>
      <c r="U98" s="202">
        <v>263.64999999999998</v>
      </c>
      <c r="V98" s="202">
        <v>1.91</v>
      </c>
      <c r="W98" s="202">
        <v>4.78</v>
      </c>
      <c r="X98" s="202">
        <v>17.21</v>
      </c>
      <c r="Y98" s="202">
        <v>0</v>
      </c>
      <c r="Z98">
        <v>0</v>
      </c>
      <c r="AA98" s="202">
        <v>8.75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17.21</v>
      </c>
      <c r="AQ98" s="202">
        <v>15.01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2.4727350000000001</v>
      </c>
      <c r="L99">
        <f t="shared" si="0"/>
        <v>0.99166500000000046</v>
      </c>
      <c r="M99">
        <f t="shared" si="0"/>
        <v>0</v>
      </c>
      <c r="N99">
        <f t="shared" si="0"/>
        <v>0.69191999999999909</v>
      </c>
      <c r="O99">
        <f t="shared" si="0"/>
        <v>0.7339475000000012</v>
      </c>
      <c r="P99">
        <f t="shared" si="0"/>
        <v>1.4323200000000009</v>
      </c>
      <c r="Q99">
        <f t="shared" si="0"/>
        <v>8.4177500000000002E-2</v>
      </c>
      <c r="R99">
        <f t="shared" si="0"/>
        <v>0.171565</v>
      </c>
      <c r="S99">
        <f t="shared" si="0"/>
        <v>0.11108749999999999</v>
      </c>
      <c r="T99">
        <f t="shared" si="0"/>
        <v>0</v>
      </c>
      <c r="U99">
        <f t="shared" si="0"/>
        <v>7.4735850000000035</v>
      </c>
      <c r="V99">
        <f t="shared" si="0"/>
        <v>5.4129999999999963E-2</v>
      </c>
      <c r="W99">
        <f t="shared" si="0"/>
        <v>0.15862249999999983</v>
      </c>
      <c r="X99">
        <f t="shared" si="0"/>
        <v>0.66768000000000072</v>
      </c>
      <c r="Y99">
        <f t="shared" si="0"/>
        <v>0</v>
      </c>
      <c r="Z99">
        <f t="shared" si="0"/>
        <v>0</v>
      </c>
      <c r="AA99">
        <f t="shared" si="0"/>
        <v>0.20797499999999991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0.58921250000000047</v>
      </c>
      <c r="AQ99">
        <f t="shared" si="0"/>
        <v>0.38474750000000024</v>
      </c>
      <c r="AR99">
        <f t="shared" si="0"/>
        <v>0.17899000000000001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4.92</v>
      </c>
      <c r="L3" s="202">
        <v>306.5</v>
      </c>
      <c r="M3" s="202">
        <v>26.98</v>
      </c>
      <c r="N3" s="202">
        <v>34.82</v>
      </c>
      <c r="O3" s="202">
        <v>0</v>
      </c>
      <c r="P3" s="202">
        <v>36.94</v>
      </c>
      <c r="Q3" s="202">
        <v>3.33</v>
      </c>
      <c r="R3" s="202">
        <v>6.88</v>
      </c>
      <c r="S3" s="202">
        <v>4.2699999999999996</v>
      </c>
      <c r="T3" s="202">
        <v>0</v>
      </c>
      <c r="U3" s="202">
        <v>23.1</v>
      </c>
      <c r="V3" s="202">
        <v>2.52</v>
      </c>
      <c r="W3" s="202">
        <v>5.61</v>
      </c>
      <c r="X3" s="202">
        <v>25</v>
      </c>
      <c r="Y3" s="202">
        <v>0</v>
      </c>
      <c r="Z3">
        <v>0</v>
      </c>
      <c r="AA3" s="202">
        <v>11.12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18.16</v>
      </c>
      <c r="AQ3" s="202">
        <v>18.13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4.92</v>
      </c>
      <c r="L4" s="202">
        <v>306.5</v>
      </c>
      <c r="M4" s="202">
        <v>26.98</v>
      </c>
      <c r="N4" s="202">
        <v>34.82</v>
      </c>
      <c r="O4" s="202">
        <v>0</v>
      </c>
      <c r="P4" s="202">
        <v>36.94</v>
      </c>
      <c r="Q4" s="202">
        <v>3.33</v>
      </c>
      <c r="R4" s="202">
        <v>6.88</v>
      </c>
      <c r="S4" s="202">
        <v>4.2699999999999996</v>
      </c>
      <c r="T4" s="202">
        <v>0</v>
      </c>
      <c r="U4" s="202">
        <v>23.43</v>
      </c>
      <c r="V4" s="202">
        <v>1.88</v>
      </c>
      <c r="W4" s="202">
        <v>5.61</v>
      </c>
      <c r="X4" s="202">
        <v>25</v>
      </c>
      <c r="Y4" s="202">
        <v>0</v>
      </c>
      <c r="Z4">
        <v>0</v>
      </c>
      <c r="AA4" s="202">
        <v>11.12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18.16</v>
      </c>
      <c r="AQ4" s="202">
        <v>18.13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4.92</v>
      </c>
      <c r="L5" s="202">
        <v>306.5</v>
      </c>
      <c r="M5" s="202">
        <v>26.98</v>
      </c>
      <c r="N5" s="202">
        <v>34.82</v>
      </c>
      <c r="O5" s="202">
        <v>0</v>
      </c>
      <c r="P5" s="202">
        <v>36.94</v>
      </c>
      <c r="Q5" s="202">
        <v>3.33</v>
      </c>
      <c r="R5" s="202">
        <v>6.88</v>
      </c>
      <c r="S5" s="202">
        <v>4.2699999999999996</v>
      </c>
      <c r="T5" s="202">
        <v>0</v>
      </c>
      <c r="U5" s="202">
        <v>23.56</v>
      </c>
      <c r="V5" s="202">
        <v>1.88</v>
      </c>
      <c r="W5" s="202">
        <v>5.61</v>
      </c>
      <c r="X5" s="202">
        <v>25</v>
      </c>
      <c r="Y5" s="202">
        <v>0</v>
      </c>
      <c r="Z5">
        <v>0</v>
      </c>
      <c r="AA5" s="202">
        <v>11.12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18.16</v>
      </c>
      <c r="AQ5" s="202">
        <v>18.13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4.92</v>
      </c>
      <c r="L6" s="202">
        <v>306.5</v>
      </c>
      <c r="M6" s="202">
        <v>26.98</v>
      </c>
      <c r="N6" s="202">
        <v>34.82</v>
      </c>
      <c r="O6" s="202">
        <v>0</v>
      </c>
      <c r="P6" s="202">
        <v>36.94</v>
      </c>
      <c r="Q6" s="202">
        <v>3.33</v>
      </c>
      <c r="R6" s="202">
        <v>6.88</v>
      </c>
      <c r="S6" s="202">
        <v>4.2699999999999996</v>
      </c>
      <c r="T6" s="202">
        <v>0</v>
      </c>
      <c r="U6" s="202">
        <v>23.89</v>
      </c>
      <c r="V6" s="202">
        <v>1.88</v>
      </c>
      <c r="W6" s="202">
        <v>5.61</v>
      </c>
      <c r="X6" s="202">
        <v>25</v>
      </c>
      <c r="Y6" s="202">
        <v>0</v>
      </c>
      <c r="Z6">
        <v>0</v>
      </c>
      <c r="AA6" s="202">
        <v>11.12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18.16</v>
      </c>
      <c r="AQ6" s="202">
        <v>18.13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4.92</v>
      </c>
      <c r="L7" s="202">
        <v>306.5</v>
      </c>
      <c r="M7" s="202">
        <v>26.98</v>
      </c>
      <c r="N7" s="202">
        <v>34.82</v>
      </c>
      <c r="O7" s="202">
        <v>0</v>
      </c>
      <c r="P7" s="202">
        <v>36.94</v>
      </c>
      <c r="Q7" s="202">
        <v>3.33</v>
      </c>
      <c r="R7" s="202">
        <v>6.88</v>
      </c>
      <c r="S7" s="202">
        <v>4.2699999999999996</v>
      </c>
      <c r="T7" s="202">
        <v>0</v>
      </c>
      <c r="U7" s="202">
        <v>23.89</v>
      </c>
      <c r="V7" s="202">
        <v>1.88</v>
      </c>
      <c r="W7" s="202">
        <v>5.61</v>
      </c>
      <c r="X7" s="202">
        <v>25</v>
      </c>
      <c r="Y7" s="202">
        <v>0</v>
      </c>
      <c r="Z7">
        <v>0</v>
      </c>
      <c r="AA7" s="202">
        <v>11.12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18.16</v>
      </c>
      <c r="AQ7" s="202">
        <v>18.13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4.92</v>
      </c>
      <c r="L8" s="202">
        <v>306.5</v>
      </c>
      <c r="M8" s="202">
        <v>26.98</v>
      </c>
      <c r="N8" s="202">
        <v>34.82</v>
      </c>
      <c r="O8" s="202">
        <v>0</v>
      </c>
      <c r="P8" s="202">
        <v>36.94</v>
      </c>
      <c r="Q8" s="202">
        <v>3.33</v>
      </c>
      <c r="R8" s="202">
        <v>6.88</v>
      </c>
      <c r="S8" s="202">
        <v>4.2699999999999996</v>
      </c>
      <c r="T8" s="202">
        <v>0</v>
      </c>
      <c r="U8" s="202">
        <v>23.89</v>
      </c>
      <c r="V8" s="202">
        <v>1.88</v>
      </c>
      <c r="W8" s="202">
        <v>5.61</v>
      </c>
      <c r="X8" s="202">
        <v>25</v>
      </c>
      <c r="Y8" s="202">
        <v>0</v>
      </c>
      <c r="Z8">
        <v>0</v>
      </c>
      <c r="AA8" s="202">
        <v>11.12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18.16</v>
      </c>
      <c r="AQ8" s="202">
        <v>18.13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4.92</v>
      </c>
      <c r="L9" s="202">
        <v>306.5</v>
      </c>
      <c r="M9" s="202">
        <v>26.98</v>
      </c>
      <c r="N9" s="202">
        <v>34.82</v>
      </c>
      <c r="O9" s="202">
        <v>0</v>
      </c>
      <c r="P9" s="202">
        <v>36.94</v>
      </c>
      <c r="Q9" s="202">
        <v>3.33</v>
      </c>
      <c r="R9" s="202">
        <v>6.88</v>
      </c>
      <c r="S9" s="202">
        <v>4.2699999999999996</v>
      </c>
      <c r="T9" s="202">
        <v>0</v>
      </c>
      <c r="U9" s="202">
        <v>23.89</v>
      </c>
      <c r="V9" s="202">
        <v>1.88</v>
      </c>
      <c r="W9" s="202">
        <v>5.61</v>
      </c>
      <c r="X9" s="202">
        <v>25</v>
      </c>
      <c r="Y9" s="202">
        <v>0</v>
      </c>
      <c r="Z9">
        <v>0</v>
      </c>
      <c r="AA9" s="202">
        <v>11.12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18.16</v>
      </c>
      <c r="AQ9" s="202">
        <v>18.13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4.92</v>
      </c>
      <c r="L10" s="202">
        <v>306.5</v>
      </c>
      <c r="M10" s="202">
        <v>26.98</v>
      </c>
      <c r="N10" s="202">
        <v>34.82</v>
      </c>
      <c r="O10" s="202">
        <v>0</v>
      </c>
      <c r="P10" s="202">
        <v>36.94</v>
      </c>
      <c r="Q10" s="202">
        <v>3.33</v>
      </c>
      <c r="R10" s="202">
        <v>6.88</v>
      </c>
      <c r="S10" s="202">
        <v>4.2699999999999996</v>
      </c>
      <c r="T10" s="202">
        <v>0</v>
      </c>
      <c r="U10" s="202">
        <v>23.89</v>
      </c>
      <c r="V10" s="202">
        <v>1.88</v>
      </c>
      <c r="W10" s="202">
        <v>5.61</v>
      </c>
      <c r="X10" s="202">
        <v>25</v>
      </c>
      <c r="Y10" s="202">
        <v>0</v>
      </c>
      <c r="Z10">
        <v>0</v>
      </c>
      <c r="AA10" s="202">
        <v>11.12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18.16</v>
      </c>
      <c r="AQ10" s="202">
        <v>18.13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4.92</v>
      </c>
      <c r="L11" s="202">
        <v>306.5</v>
      </c>
      <c r="M11" s="202">
        <v>26.98</v>
      </c>
      <c r="N11" s="202">
        <v>34.82</v>
      </c>
      <c r="O11" s="202">
        <v>0</v>
      </c>
      <c r="P11" s="202">
        <v>36.94</v>
      </c>
      <c r="Q11" s="202">
        <v>3.33</v>
      </c>
      <c r="R11" s="202">
        <v>6.88</v>
      </c>
      <c r="S11" s="202">
        <v>4.2699999999999996</v>
      </c>
      <c r="T11" s="202">
        <v>0</v>
      </c>
      <c r="U11" s="202">
        <v>20.66</v>
      </c>
      <c r="V11" s="202">
        <v>1.88</v>
      </c>
      <c r="W11" s="202">
        <v>5.61</v>
      </c>
      <c r="X11" s="202">
        <v>25</v>
      </c>
      <c r="Y11" s="202">
        <v>0</v>
      </c>
      <c r="Z11">
        <v>0</v>
      </c>
      <c r="AA11" s="202">
        <v>11.12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18.16</v>
      </c>
      <c r="AQ11" s="202">
        <v>18.13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4.92</v>
      </c>
      <c r="L12" s="202">
        <v>306.5</v>
      </c>
      <c r="M12" s="202">
        <v>26.98</v>
      </c>
      <c r="N12" s="202">
        <v>34.82</v>
      </c>
      <c r="O12" s="202">
        <v>0</v>
      </c>
      <c r="P12" s="202">
        <v>36.94</v>
      </c>
      <c r="Q12" s="202">
        <v>3.33</v>
      </c>
      <c r="R12" s="202">
        <v>6.88</v>
      </c>
      <c r="S12" s="202">
        <v>4.2699999999999996</v>
      </c>
      <c r="T12" s="202">
        <v>0</v>
      </c>
      <c r="U12" s="202">
        <v>20.66</v>
      </c>
      <c r="V12" s="202">
        <v>1.88</v>
      </c>
      <c r="W12" s="202">
        <v>5.61</v>
      </c>
      <c r="X12" s="202">
        <v>25</v>
      </c>
      <c r="Y12" s="202">
        <v>0</v>
      </c>
      <c r="Z12">
        <v>0</v>
      </c>
      <c r="AA12" s="202">
        <v>11.12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18.16</v>
      </c>
      <c r="AQ12" s="202">
        <v>18.13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4.92</v>
      </c>
      <c r="L13" s="202">
        <v>306.5</v>
      </c>
      <c r="M13" s="202">
        <v>26.98</v>
      </c>
      <c r="N13" s="202">
        <v>34.82</v>
      </c>
      <c r="O13" s="202">
        <v>0</v>
      </c>
      <c r="P13" s="202">
        <v>36.94</v>
      </c>
      <c r="Q13" s="202">
        <v>3.33</v>
      </c>
      <c r="R13" s="202">
        <v>6.88</v>
      </c>
      <c r="S13" s="202">
        <v>4.2699999999999996</v>
      </c>
      <c r="T13" s="202">
        <v>0</v>
      </c>
      <c r="U13" s="202">
        <v>20.66</v>
      </c>
      <c r="V13" s="202">
        <v>1.88</v>
      </c>
      <c r="W13" s="202">
        <v>5.61</v>
      </c>
      <c r="X13" s="202">
        <v>25</v>
      </c>
      <c r="Y13" s="202">
        <v>0</v>
      </c>
      <c r="Z13">
        <v>0</v>
      </c>
      <c r="AA13" s="202">
        <v>11.12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18.16</v>
      </c>
      <c r="AQ13" s="202">
        <v>18.13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4.92</v>
      </c>
      <c r="L14" s="202">
        <v>306.5</v>
      </c>
      <c r="M14" s="202">
        <v>26.98</v>
      </c>
      <c r="N14" s="202">
        <v>34.82</v>
      </c>
      <c r="O14" s="202">
        <v>0</v>
      </c>
      <c r="P14" s="202">
        <v>36.94</v>
      </c>
      <c r="Q14" s="202">
        <v>3.33</v>
      </c>
      <c r="R14" s="202">
        <v>6.88</v>
      </c>
      <c r="S14" s="202">
        <v>4.2699999999999996</v>
      </c>
      <c r="T14" s="202">
        <v>0</v>
      </c>
      <c r="U14" s="202">
        <v>20.66</v>
      </c>
      <c r="V14" s="202">
        <v>1.88</v>
      </c>
      <c r="W14" s="202">
        <v>5.61</v>
      </c>
      <c r="X14" s="202">
        <v>25</v>
      </c>
      <c r="Y14" s="202">
        <v>0</v>
      </c>
      <c r="Z14">
        <v>0</v>
      </c>
      <c r="AA14" s="202">
        <v>11.12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18.16</v>
      </c>
      <c r="AQ14" s="202">
        <v>18.13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4.92</v>
      </c>
      <c r="L15" s="202">
        <v>306.5</v>
      </c>
      <c r="M15" s="202">
        <v>26.98</v>
      </c>
      <c r="N15" s="202">
        <v>34.82</v>
      </c>
      <c r="O15" s="202">
        <v>0</v>
      </c>
      <c r="P15" s="202">
        <v>36.94</v>
      </c>
      <c r="Q15" s="202">
        <v>3.33</v>
      </c>
      <c r="R15" s="202">
        <v>6.88</v>
      </c>
      <c r="S15" s="202">
        <v>4.2699999999999996</v>
      </c>
      <c r="T15" s="202">
        <v>0</v>
      </c>
      <c r="U15" s="202">
        <v>20.66</v>
      </c>
      <c r="V15" s="202">
        <v>1.88</v>
      </c>
      <c r="W15" s="202">
        <v>5.61</v>
      </c>
      <c r="X15" s="202">
        <v>25</v>
      </c>
      <c r="Y15" s="202">
        <v>0</v>
      </c>
      <c r="Z15">
        <v>0</v>
      </c>
      <c r="AA15" s="202">
        <v>11.12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18.16</v>
      </c>
      <c r="AQ15" s="202">
        <v>18.13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4.92</v>
      </c>
      <c r="L16" s="202">
        <v>306.5</v>
      </c>
      <c r="M16" s="202">
        <v>26.98</v>
      </c>
      <c r="N16" s="202">
        <v>34.82</v>
      </c>
      <c r="O16" s="202">
        <v>0</v>
      </c>
      <c r="P16" s="202">
        <v>36.94</v>
      </c>
      <c r="Q16" s="202">
        <v>3.33</v>
      </c>
      <c r="R16" s="202">
        <v>6.88</v>
      </c>
      <c r="S16" s="202">
        <v>4.2699999999999996</v>
      </c>
      <c r="T16" s="202">
        <v>0</v>
      </c>
      <c r="U16" s="202">
        <v>20.66</v>
      </c>
      <c r="V16" s="202">
        <v>1.88</v>
      </c>
      <c r="W16" s="202">
        <v>5.61</v>
      </c>
      <c r="X16" s="202">
        <v>25</v>
      </c>
      <c r="Y16" s="202">
        <v>0</v>
      </c>
      <c r="Z16">
        <v>0</v>
      </c>
      <c r="AA16" s="202">
        <v>11.12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18.16</v>
      </c>
      <c r="AQ16" s="202">
        <v>18.13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4.92</v>
      </c>
      <c r="L17" s="202">
        <v>306.5</v>
      </c>
      <c r="M17" s="202">
        <v>26.98</v>
      </c>
      <c r="N17" s="202">
        <v>34.82</v>
      </c>
      <c r="O17" s="202">
        <v>0</v>
      </c>
      <c r="P17" s="202">
        <v>36.94</v>
      </c>
      <c r="Q17" s="202">
        <v>3.33</v>
      </c>
      <c r="R17" s="202">
        <v>6.88</v>
      </c>
      <c r="S17" s="202">
        <v>4.2699999999999996</v>
      </c>
      <c r="T17" s="202">
        <v>0</v>
      </c>
      <c r="U17" s="202">
        <v>20.66</v>
      </c>
      <c r="V17" s="202">
        <v>1.88</v>
      </c>
      <c r="W17" s="202">
        <v>5.61</v>
      </c>
      <c r="X17" s="202">
        <v>25</v>
      </c>
      <c r="Y17" s="202">
        <v>0</v>
      </c>
      <c r="Z17">
        <v>0</v>
      </c>
      <c r="AA17" s="202">
        <v>11.12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18.16</v>
      </c>
      <c r="AQ17" s="202">
        <v>18.13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4.92</v>
      </c>
      <c r="L18" s="202">
        <v>306.5</v>
      </c>
      <c r="M18" s="202">
        <v>26.98</v>
      </c>
      <c r="N18" s="202">
        <v>34.82</v>
      </c>
      <c r="O18" s="202">
        <v>0</v>
      </c>
      <c r="P18" s="202">
        <v>36.94</v>
      </c>
      <c r="Q18" s="202">
        <v>3.33</v>
      </c>
      <c r="R18" s="202">
        <v>6.88</v>
      </c>
      <c r="S18" s="202">
        <v>4.2699999999999996</v>
      </c>
      <c r="T18" s="202">
        <v>0</v>
      </c>
      <c r="U18" s="202">
        <v>20.66</v>
      </c>
      <c r="V18" s="202">
        <v>1.88</v>
      </c>
      <c r="W18" s="202">
        <v>5.61</v>
      </c>
      <c r="X18" s="202">
        <v>25</v>
      </c>
      <c r="Y18" s="202">
        <v>0</v>
      </c>
      <c r="Z18">
        <v>0</v>
      </c>
      <c r="AA18" s="202">
        <v>11.12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18.16</v>
      </c>
      <c r="AQ18" s="202">
        <v>18.13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4.92</v>
      </c>
      <c r="L19" s="202">
        <v>306.5</v>
      </c>
      <c r="M19" s="202">
        <v>26.98</v>
      </c>
      <c r="N19" s="202">
        <v>34.82</v>
      </c>
      <c r="O19" s="202">
        <v>0</v>
      </c>
      <c r="P19" s="202">
        <v>36.94</v>
      </c>
      <c r="Q19" s="202">
        <v>3.33</v>
      </c>
      <c r="R19" s="202">
        <v>6.88</v>
      </c>
      <c r="S19" s="202">
        <v>4.2699999999999996</v>
      </c>
      <c r="T19" s="202">
        <v>0</v>
      </c>
      <c r="U19" s="202">
        <v>20.66</v>
      </c>
      <c r="V19" s="202">
        <v>1.88</v>
      </c>
      <c r="W19" s="202">
        <v>5.61</v>
      </c>
      <c r="X19" s="202">
        <v>25</v>
      </c>
      <c r="Y19" s="202">
        <v>0</v>
      </c>
      <c r="Z19">
        <v>0</v>
      </c>
      <c r="AA19" s="202">
        <v>11.42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18.16</v>
      </c>
      <c r="AQ19" s="202">
        <v>18.13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4.92</v>
      </c>
      <c r="L20" s="202">
        <v>306.5</v>
      </c>
      <c r="M20" s="202">
        <v>26.98</v>
      </c>
      <c r="N20" s="202">
        <v>34.82</v>
      </c>
      <c r="O20" s="202">
        <v>0</v>
      </c>
      <c r="P20" s="202">
        <v>36.94</v>
      </c>
      <c r="Q20" s="202">
        <v>3.33</v>
      </c>
      <c r="R20" s="202">
        <v>6.88</v>
      </c>
      <c r="S20" s="202">
        <v>4.2699999999999996</v>
      </c>
      <c r="T20" s="202">
        <v>0</v>
      </c>
      <c r="U20" s="202">
        <v>20.66</v>
      </c>
      <c r="V20" s="202">
        <v>1.88</v>
      </c>
      <c r="W20" s="202">
        <v>5.61</v>
      </c>
      <c r="X20" s="202">
        <v>25</v>
      </c>
      <c r="Y20" s="202">
        <v>0</v>
      </c>
      <c r="Z20">
        <v>0</v>
      </c>
      <c r="AA20" s="202">
        <v>11.42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18.16</v>
      </c>
      <c r="AQ20" s="202">
        <v>18.13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4.92</v>
      </c>
      <c r="L21" s="202">
        <v>306.5</v>
      </c>
      <c r="M21" s="202">
        <v>26.98</v>
      </c>
      <c r="N21" s="202">
        <v>34.82</v>
      </c>
      <c r="O21" s="202">
        <v>0</v>
      </c>
      <c r="P21" s="202">
        <v>36.94</v>
      </c>
      <c r="Q21" s="202">
        <v>3.33</v>
      </c>
      <c r="R21" s="202">
        <v>6.88</v>
      </c>
      <c r="S21" s="202">
        <v>4.2699999999999996</v>
      </c>
      <c r="T21" s="202">
        <v>0</v>
      </c>
      <c r="U21" s="202">
        <v>20.66</v>
      </c>
      <c r="V21" s="202">
        <v>1.88</v>
      </c>
      <c r="W21" s="202">
        <v>5.61</v>
      </c>
      <c r="X21" s="202">
        <v>25</v>
      </c>
      <c r="Y21" s="202">
        <v>0</v>
      </c>
      <c r="Z21">
        <v>0</v>
      </c>
      <c r="AA21" s="202">
        <v>11.42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18.16</v>
      </c>
      <c r="AQ21" s="202">
        <v>18.13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4.92</v>
      </c>
      <c r="L22" s="202">
        <v>306.5</v>
      </c>
      <c r="M22" s="202">
        <v>26.98</v>
      </c>
      <c r="N22" s="202">
        <v>34.82</v>
      </c>
      <c r="O22" s="202">
        <v>0</v>
      </c>
      <c r="P22" s="202">
        <v>36.94</v>
      </c>
      <c r="Q22" s="202">
        <v>3.33</v>
      </c>
      <c r="R22" s="202">
        <v>6.88</v>
      </c>
      <c r="S22" s="202">
        <v>4.2699999999999996</v>
      </c>
      <c r="T22" s="202">
        <v>0</v>
      </c>
      <c r="U22" s="202">
        <v>20.66</v>
      </c>
      <c r="V22" s="202">
        <v>1.88</v>
      </c>
      <c r="W22" s="202">
        <v>5.61</v>
      </c>
      <c r="X22" s="202">
        <v>25</v>
      </c>
      <c r="Y22" s="202">
        <v>0</v>
      </c>
      <c r="Z22">
        <v>0</v>
      </c>
      <c r="AA22" s="202">
        <v>11.42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18.16</v>
      </c>
      <c r="AQ22" s="202">
        <v>18.13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4.92</v>
      </c>
      <c r="L23" s="202">
        <v>306.5</v>
      </c>
      <c r="M23" s="202">
        <v>26.98</v>
      </c>
      <c r="N23" s="202">
        <v>34.82</v>
      </c>
      <c r="O23" s="202">
        <v>0</v>
      </c>
      <c r="P23" s="202">
        <v>36.94</v>
      </c>
      <c r="Q23" s="202">
        <v>3.48</v>
      </c>
      <c r="R23" s="202">
        <v>6.88</v>
      </c>
      <c r="S23" s="202">
        <v>4.2699999999999996</v>
      </c>
      <c r="T23" s="202">
        <v>0</v>
      </c>
      <c r="U23" s="202">
        <v>20.66</v>
      </c>
      <c r="V23" s="202">
        <v>1.88</v>
      </c>
      <c r="W23" s="202">
        <v>5.61</v>
      </c>
      <c r="X23" s="202">
        <v>25</v>
      </c>
      <c r="Y23" s="202">
        <v>0</v>
      </c>
      <c r="Z23">
        <v>0</v>
      </c>
      <c r="AA23" s="202">
        <v>11.42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18.16</v>
      </c>
      <c r="AQ23" s="202">
        <v>18.13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4.92</v>
      </c>
      <c r="L24" s="202">
        <v>306.5</v>
      </c>
      <c r="M24" s="202">
        <v>26.98</v>
      </c>
      <c r="N24" s="202">
        <v>34.82</v>
      </c>
      <c r="O24" s="202">
        <v>0</v>
      </c>
      <c r="P24" s="202">
        <v>36.94</v>
      </c>
      <c r="Q24" s="202">
        <v>3.48</v>
      </c>
      <c r="R24" s="202">
        <v>6.88</v>
      </c>
      <c r="S24" s="202">
        <v>4.2699999999999996</v>
      </c>
      <c r="T24" s="202">
        <v>0</v>
      </c>
      <c r="U24" s="202">
        <v>20.66</v>
      </c>
      <c r="V24" s="202">
        <v>1.88</v>
      </c>
      <c r="W24" s="202">
        <v>5.61</v>
      </c>
      <c r="X24" s="202">
        <v>25</v>
      </c>
      <c r="Y24" s="202">
        <v>0</v>
      </c>
      <c r="Z24">
        <v>0</v>
      </c>
      <c r="AA24" s="202">
        <v>11.42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18.16</v>
      </c>
      <c r="AQ24" s="202">
        <v>18.13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4.92</v>
      </c>
      <c r="L25" s="202">
        <v>306.5</v>
      </c>
      <c r="M25" s="202">
        <v>26.98</v>
      </c>
      <c r="N25" s="202">
        <v>34.82</v>
      </c>
      <c r="O25" s="202">
        <v>0</v>
      </c>
      <c r="P25" s="202">
        <v>36.94</v>
      </c>
      <c r="Q25" s="202">
        <v>3.48</v>
      </c>
      <c r="R25" s="202">
        <v>6.88</v>
      </c>
      <c r="S25" s="202">
        <v>4.2699999999999996</v>
      </c>
      <c r="T25" s="202">
        <v>0</v>
      </c>
      <c r="U25" s="202">
        <v>20.66</v>
      </c>
      <c r="V25" s="202">
        <v>1.69</v>
      </c>
      <c r="W25" s="202">
        <v>5.49</v>
      </c>
      <c r="X25" s="202">
        <v>23.92</v>
      </c>
      <c r="Y25" s="202">
        <v>0</v>
      </c>
      <c r="Z25">
        <v>0</v>
      </c>
      <c r="AA25" s="202">
        <v>11.42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18.38</v>
      </c>
      <c r="AQ25" s="202">
        <v>18.13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4.93</v>
      </c>
      <c r="L26" s="202">
        <v>306.5</v>
      </c>
      <c r="M26" s="202">
        <v>26.98</v>
      </c>
      <c r="N26" s="202">
        <v>34.82</v>
      </c>
      <c r="O26" s="202">
        <v>0</v>
      </c>
      <c r="P26" s="202">
        <v>36.94</v>
      </c>
      <c r="Q26" s="202">
        <v>3.48</v>
      </c>
      <c r="R26" s="202">
        <v>6.88</v>
      </c>
      <c r="S26" s="202">
        <v>4.2699999999999996</v>
      </c>
      <c r="T26" s="202">
        <v>0</v>
      </c>
      <c r="U26" s="202">
        <v>20.66</v>
      </c>
      <c r="V26" s="202">
        <v>1.8</v>
      </c>
      <c r="W26" s="202">
        <v>5.49</v>
      </c>
      <c r="X26" s="202">
        <v>23.92</v>
      </c>
      <c r="Y26" s="202">
        <v>0</v>
      </c>
      <c r="Z26">
        <v>0</v>
      </c>
      <c r="AA26" s="202">
        <v>11.42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18.38</v>
      </c>
      <c r="AQ26" s="202">
        <v>18.13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4.93</v>
      </c>
      <c r="L27" s="202">
        <v>306.5</v>
      </c>
      <c r="M27" s="202">
        <v>26.98</v>
      </c>
      <c r="N27" s="202">
        <v>34.82</v>
      </c>
      <c r="O27" s="202">
        <v>0</v>
      </c>
      <c r="P27" s="202">
        <v>36.94</v>
      </c>
      <c r="Q27" s="202">
        <v>3.48</v>
      </c>
      <c r="R27" s="202">
        <v>6.88</v>
      </c>
      <c r="S27" s="202">
        <v>4.2699999999999996</v>
      </c>
      <c r="T27" s="202">
        <v>0</v>
      </c>
      <c r="U27" s="202">
        <v>20.66</v>
      </c>
      <c r="V27" s="202">
        <v>1.8</v>
      </c>
      <c r="W27" s="202">
        <v>5.49</v>
      </c>
      <c r="X27" s="202">
        <v>23.92</v>
      </c>
      <c r="Y27" s="202">
        <v>0</v>
      </c>
      <c r="Z27">
        <v>0</v>
      </c>
      <c r="AA27" s="202">
        <v>11.42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18.16</v>
      </c>
      <c r="AQ27" s="202">
        <v>18.13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4.93</v>
      </c>
      <c r="L28" s="202">
        <v>306.5</v>
      </c>
      <c r="M28" s="202">
        <v>26.98</v>
      </c>
      <c r="N28" s="202">
        <v>34.82</v>
      </c>
      <c r="O28" s="202">
        <v>0</v>
      </c>
      <c r="P28" s="202">
        <v>36.94</v>
      </c>
      <c r="Q28" s="202">
        <v>3.48</v>
      </c>
      <c r="R28" s="202">
        <v>6.88</v>
      </c>
      <c r="S28" s="202">
        <v>4.2699999999999996</v>
      </c>
      <c r="T28" s="202">
        <v>0</v>
      </c>
      <c r="U28" s="202">
        <v>20.66</v>
      </c>
      <c r="V28" s="202">
        <v>3.26</v>
      </c>
      <c r="W28" s="202">
        <v>9.9700000000000006</v>
      </c>
      <c r="X28" s="202">
        <v>43.44</v>
      </c>
      <c r="Y28" s="202">
        <v>0</v>
      </c>
      <c r="Z28">
        <v>0</v>
      </c>
      <c r="AA28" s="202">
        <v>11.42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37.25</v>
      </c>
      <c r="AQ28" s="202">
        <v>18.13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4.92</v>
      </c>
      <c r="L29" s="202">
        <v>334.57</v>
      </c>
      <c r="M29" s="202">
        <v>26.98</v>
      </c>
      <c r="N29" s="202">
        <v>34.82</v>
      </c>
      <c r="O29" s="202">
        <v>0</v>
      </c>
      <c r="P29" s="202">
        <v>36.94</v>
      </c>
      <c r="Q29" s="202">
        <v>3.21</v>
      </c>
      <c r="R29" s="202">
        <v>6.66</v>
      </c>
      <c r="S29" s="202">
        <v>3.96</v>
      </c>
      <c r="T29" s="202">
        <v>0</v>
      </c>
      <c r="U29" s="202">
        <v>20.66</v>
      </c>
      <c r="V29" s="202">
        <v>3.26</v>
      </c>
      <c r="W29" s="202">
        <v>9.9700000000000006</v>
      </c>
      <c r="X29" s="202">
        <v>43.49</v>
      </c>
      <c r="Y29" s="202">
        <v>0</v>
      </c>
      <c r="Z29">
        <v>0</v>
      </c>
      <c r="AA29" s="202">
        <v>11.42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37.25</v>
      </c>
      <c r="AQ29" s="202">
        <v>14.34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4.75</v>
      </c>
      <c r="L30" s="202">
        <v>420.6</v>
      </c>
      <c r="M30" s="202">
        <v>26.98</v>
      </c>
      <c r="N30" s="202">
        <v>34.82</v>
      </c>
      <c r="O30" s="202">
        <v>0</v>
      </c>
      <c r="P30" s="202">
        <v>36.94</v>
      </c>
      <c r="Q30" s="202">
        <v>3.32</v>
      </c>
      <c r="R30" s="202">
        <v>6.83</v>
      </c>
      <c r="S30" s="202">
        <v>4.25</v>
      </c>
      <c r="T30" s="202">
        <v>0</v>
      </c>
      <c r="U30" s="202">
        <v>20.66</v>
      </c>
      <c r="V30" s="202">
        <v>3.26</v>
      </c>
      <c r="W30" s="202">
        <v>9.9700000000000006</v>
      </c>
      <c r="X30" s="202">
        <v>43.49</v>
      </c>
      <c r="Y30" s="202">
        <v>0</v>
      </c>
      <c r="Z30">
        <v>0</v>
      </c>
      <c r="AA30" s="202">
        <v>11.42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37.25</v>
      </c>
      <c r="AQ30" s="202">
        <v>14.34</v>
      </c>
      <c r="AR30" s="202">
        <v>0.38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8.94</v>
      </c>
      <c r="L31" s="202">
        <v>506.63</v>
      </c>
      <c r="M31" s="202">
        <v>26.98</v>
      </c>
      <c r="N31" s="202">
        <v>34.82</v>
      </c>
      <c r="O31" s="202">
        <v>0</v>
      </c>
      <c r="P31" s="202">
        <v>36.94</v>
      </c>
      <c r="Q31" s="202">
        <v>5.36</v>
      </c>
      <c r="R31" s="202">
        <v>11.19</v>
      </c>
      <c r="S31" s="202">
        <v>7.31</v>
      </c>
      <c r="T31" s="202">
        <v>0</v>
      </c>
      <c r="U31" s="202">
        <v>20.66</v>
      </c>
      <c r="V31" s="202">
        <v>3.26</v>
      </c>
      <c r="W31" s="202">
        <v>9.9700000000000006</v>
      </c>
      <c r="X31" s="202">
        <v>43.49</v>
      </c>
      <c r="Y31" s="202">
        <v>0</v>
      </c>
      <c r="Z31">
        <v>0</v>
      </c>
      <c r="AA31" s="202">
        <v>11.42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37.25</v>
      </c>
      <c r="AQ31" s="202">
        <v>26.45</v>
      </c>
      <c r="AR31" s="202">
        <v>3.14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8.67</v>
      </c>
      <c r="L32" s="202">
        <v>553.96</v>
      </c>
      <c r="M32" s="202">
        <v>26.98</v>
      </c>
      <c r="N32" s="202">
        <v>34.82</v>
      </c>
      <c r="O32" s="202">
        <v>0</v>
      </c>
      <c r="P32" s="202">
        <v>36.94</v>
      </c>
      <c r="Q32" s="202">
        <v>6.03</v>
      </c>
      <c r="R32" s="202">
        <v>12.41</v>
      </c>
      <c r="S32" s="202">
        <v>7.74</v>
      </c>
      <c r="T32" s="202">
        <v>0</v>
      </c>
      <c r="U32" s="202">
        <v>20.66</v>
      </c>
      <c r="V32" s="202">
        <v>3.26</v>
      </c>
      <c r="W32" s="202">
        <v>9.9700000000000006</v>
      </c>
      <c r="X32" s="202">
        <v>43.49</v>
      </c>
      <c r="Y32" s="202">
        <v>0</v>
      </c>
      <c r="Z32">
        <v>0</v>
      </c>
      <c r="AA32" s="202">
        <v>11.42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37.25</v>
      </c>
      <c r="AQ32" s="202">
        <v>26.45</v>
      </c>
      <c r="AR32" s="202">
        <v>7.67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8.94</v>
      </c>
      <c r="L33" s="202">
        <v>553.96</v>
      </c>
      <c r="M33" s="202">
        <v>26.98</v>
      </c>
      <c r="N33" s="202">
        <v>34.82</v>
      </c>
      <c r="O33" s="202">
        <v>0</v>
      </c>
      <c r="P33" s="202">
        <v>36.94</v>
      </c>
      <c r="Q33" s="202">
        <v>6.03</v>
      </c>
      <c r="R33" s="202">
        <v>12.44</v>
      </c>
      <c r="S33" s="202">
        <v>7.74</v>
      </c>
      <c r="T33" s="202">
        <v>0</v>
      </c>
      <c r="U33" s="202">
        <v>20.66</v>
      </c>
      <c r="V33" s="202">
        <v>3.26</v>
      </c>
      <c r="W33" s="202">
        <v>9.9700000000000006</v>
      </c>
      <c r="X33" s="202">
        <v>43.49</v>
      </c>
      <c r="Y33" s="202">
        <v>0</v>
      </c>
      <c r="Z33">
        <v>0</v>
      </c>
      <c r="AA33" s="202">
        <v>11.42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37.25</v>
      </c>
      <c r="AQ33" s="202">
        <v>26.45</v>
      </c>
      <c r="AR33" s="202">
        <v>12.99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8.94</v>
      </c>
      <c r="L34" s="202">
        <v>553.96</v>
      </c>
      <c r="M34" s="202">
        <v>26.98</v>
      </c>
      <c r="N34" s="202">
        <v>34.82</v>
      </c>
      <c r="O34" s="202">
        <v>0</v>
      </c>
      <c r="P34" s="202">
        <v>36.94</v>
      </c>
      <c r="Q34" s="202">
        <v>6.03</v>
      </c>
      <c r="R34" s="202">
        <v>12.44</v>
      </c>
      <c r="S34" s="202">
        <v>7.74</v>
      </c>
      <c r="T34" s="202">
        <v>0</v>
      </c>
      <c r="U34" s="202">
        <v>20.66</v>
      </c>
      <c r="V34" s="202">
        <v>3.26</v>
      </c>
      <c r="W34" s="202">
        <v>9.9700000000000006</v>
      </c>
      <c r="X34" s="202">
        <v>43.49</v>
      </c>
      <c r="Y34" s="202">
        <v>0</v>
      </c>
      <c r="Z34">
        <v>0</v>
      </c>
      <c r="AA34" s="202">
        <v>11.42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37.25</v>
      </c>
      <c r="AQ34" s="202">
        <v>26.45</v>
      </c>
      <c r="AR34" s="202">
        <v>22.7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8.94</v>
      </c>
      <c r="L35" s="202">
        <v>553.96</v>
      </c>
      <c r="M35" s="202">
        <v>26.98</v>
      </c>
      <c r="N35" s="202">
        <v>34.82</v>
      </c>
      <c r="O35" s="202">
        <v>0</v>
      </c>
      <c r="P35" s="202">
        <v>36.94</v>
      </c>
      <c r="Q35" s="202">
        <v>6.03</v>
      </c>
      <c r="R35" s="202">
        <v>12.44</v>
      </c>
      <c r="S35" s="202">
        <v>7.74</v>
      </c>
      <c r="T35" s="202">
        <v>0</v>
      </c>
      <c r="U35" s="202">
        <v>20.66</v>
      </c>
      <c r="V35" s="202">
        <v>3.26</v>
      </c>
      <c r="W35" s="202">
        <v>9.9700000000000006</v>
      </c>
      <c r="X35" s="202">
        <v>43.49</v>
      </c>
      <c r="Y35" s="202">
        <v>0</v>
      </c>
      <c r="Z35">
        <v>0</v>
      </c>
      <c r="AA35" s="202">
        <v>11.12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37.25</v>
      </c>
      <c r="AQ35" s="202">
        <v>26.45</v>
      </c>
      <c r="AR35" s="202">
        <v>20.5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8.94</v>
      </c>
      <c r="L36" s="202">
        <v>550.99</v>
      </c>
      <c r="M36" s="202">
        <v>26.98</v>
      </c>
      <c r="N36" s="202">
        <v>34.82</v>
      </c>
      <c r="O36" s="202">
        <v>0</v>
      </c>
      <c r="P36" s="202">
        <v>36.94</v>
      </c>
      <c r="Q36" s="202">
        <v>6.03</v>
      </c>
      <c r="R36" s="202">
        <v>12.44</v>
      </c>
      <c r="S36" s="202">
        <v>7.74</v>
      </c>
      <c r="T36" s="202">
        <v>0</v>
      </c>
      <c r="U36" s="202">
        <v>20.66</v>
      </c>
      <c r="V36" s="202">
        <v>3.26</v>
      </c>
      <c r="W36" s="202">
        <v>9.9700000000000006</v>
      </c>
      <c r="X36" s="202">
        <v>43.49</v>
      </c>
      <c r="Y36" s="202">
        <v>0</v>
      </c>
      <c r="Z36">
        <v>0</v>
      </c>
      <c r="AA36" s="202">
        <v>11.12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37.25</v>
      </c>
      <c r="AQ36" s="202">
        <v>26.45</v>
      </c>
      <c r="AR36" s="202">
        <v>20.5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8.94</v>
      </c>
      <c r="L37" s="202">
        <v>553.96</v>
      </c>
      <c r="M37" s="202">
        <v>26.98</v>
      </c>
      <c r="N37" s="202">
        <v>34.82</v>
      </c>
      <c r="O37" s="202">
        <v>0</v>
      </c>
      <c r="P37" s="202">
        <v>36.94</v>
      </c>
      <c r="Q37" s="202">
        <v>6.03</v>
      </c>
      <c r="R37" s="202">
        <v>12.44</v>
      </c>
      <c r="S37" s="202">
        <v>7.74</v>
      </c>
      <c r="T37" s="202">
        <v>0</v>
      </c>
      <c r="U37" s="202">
        <v>20.66</v>
      </c>
      <c r="V37" s="202">
        <v>3.26</v>
      </c>
      <c r="W37" s="202">
        <v>9.9700000000000006</v>
      </c>
      <c r="X37" s="202">
        <v>43.49</v>
      </c>
      <c r="Y37" s="202">
        <v>0</v>
      </c>
      <c r="Z37">
        <v>0</v>
      </c>
      <c r="AA37" s="202">
        <v>11.26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37.25</v>
      </c>
      <c r="AQ37" s="202">
        <v>26.45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8.94</v>
      </c>
      <c r="L38" s="202">
        <v>553.96</v>
      </c>
      <c r="M38" s="202">
        <v>26.98</v>
      </c>
      <c r="N38" s="202">
        <v>34.82</v>
      </c>
      <c r="O38" s="202">
        <v>0</v>
      </c>
      <c r="P38" s="202">
        <v>36.94</v>
      </c>
      <c r="Q38" s="202">
        <v>6.03</v>
      </c>
      <c r="R38" s="202">
        <v>12.44</v>
      </c>
      <c r="S38" s="202">
        <v>7.74</v>
      </c>
      <c r="T38" s="202">
        <v>0</v>
      </c>
      <c r="U38" s="202">
        <v>20.66</v>
      </c>
      <c r="V38" s="202">
        <v>3.26</v>
      </c>
      <c r="W38" s="202">
        <v>9.9700000000000006</v>
      </c>
      <c r="X38" s="202">
        <v>43.49</v>
      </c>
      <c r="Y38" s="202">
        <v>0</v>
      </c>
      <c r="Z38">
        <v>0</v>
      </c>
      <c r="AA38" s="202">
        <v>11.26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37.25</v>
      </c>
      <c r="AQ38" s="202">
        <v>26.45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8.94</v>
      </c>
      <c r="L39" s="202">
        <v>553.54</v>
      </c>
      <c r="M39" s="202">
        <v>26.98</v>
      </c>
      <c r="N39" s="202">
        <v>34.82</v>
      </c>
      <c r="O39" s="202">
        <v>0</v>
      </c>
      <c r="P39" s="202">
        <v>36.94</v>
      </c>
      <c r="Q39" s="202">
        <v>6.03</v>
      </c>
      <c r="R39" s="202">
        <v>12.44</v>
      </c>
      <c r="S39" s="202">
        <v>7.74</v>
      </c>
      <c r="T39" s="202">
        <v>0</v>
      </c>
      <c r="U39" s="202">
        <v>20.66</v>
      </c>
      <c r="V39" s="202">
        <v>3.26</v>
      </c>
      <c r="W39" s="202">
        <v>9.9700000000000006</v>
      </c>
      <c r="X39" s="202">
        <v>43.49</v>
      </c>
      <c r="Y39" s="202">
        <v>0</v>
      </c>
      <c r="Z39">
        <v>0</v>
      </c>
      <c r="AA39" s="202">
        <v>11.26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37.25</v>
      </c>
      <c r="AQ39" s="202">
        <v>26.45</v>
      </c>
      <c r="AR39" s="202">
        <v>20.5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8.94</v>
      </c>
      <c r="L40" s="202">
        <v>549.29999999999995</v>
      </c>
      <c r="M40" s="202">
        <v>26.98</v>
      </c>
      <c r="N40" s="202">
        <v>34.82</v>
      </c>
      <c r="O40" s="202">
        <v>0</v>
      </c>
      <c r="P40" s="202">
        <v>36.94</v>
      </c>
      <c r="Q40" s="202">
        <v>6.03</v>
      </c>
      <c r="R40" s="202">
        <v>12.44</v>
      </c>
      <c r="S40" s="202">
        <v>7.74</v>
      </c>
      <c r="T40" s="202">
        <v>0</v>
      </c>
      <c r="U40" s="202">
        <v>20.66</v>
      </c>
      <c r="V40" s="202">
        <v>3.26</v>
      </c>
      <c r="W40" s="202">
        <v>9.9700000000000006</v>
      </c>
      <c r="X40" s="202">
        <v>43.49</v>
      </c>
      <c r="Y40" s="202">
        <v>0</v>
      </c>
      <c r="Z40">
        <v>0</v>
      </c>
      <c r="AA40" s="202">
        <v>11.26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37.25</v>
      </c>
      <c r="AQ40" s="202">
        <v>26.45</v>
      </c>
      <c r="AR40" s="202">
        <v>20.5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8.94</v>
      </c>
      <c r="L41" s="202">
        <v>545.91</v>
      </c>
      <c r="M41" s="202">
        <v>26.98</v>
      </c>
      <c r="N41" s="202">
        <v>34.82</v>
      </c>
      <c r="O41" s="202">
        <v>0</v>
      </c>
      <c r="P41" s="202">
        <v>36.94</v>
      </c>
      <c r="Q41" s="202">
        <v>6.03</v>
      </c>
      <c r="R41" s="202">
        <v>12.44</v>
      </c>
      <c r="S41" s="202">
        <v>7.74</v>
      </c>
      <c r="T41" s="202">
        <v>0</v>
      </c>
      <c r="U41" s="202">
        <v>20.66</v>
      </c>
      <c r="V41" s="202">
        <v>3.26</v>
      </c>
      <c r="W41" s="202">
        <v>9.9700000000000006</v>
      </c>
      <c r="X41" s="202">
        <v>43.49</v>
      </c>
      <c r="Y41" s="202">
        <v>0</v>
      </c>
      <c r="Z41">
        <v>0</v>
      </c>
      <c r="AA41" s="202">
        <v>11.26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37.25</v>
      </c>
      <c r="AQ41" s="202">
        <v>26.45</v>
      </c>
      <c r="AR41" s="202">
        <v>20.5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8.94</v>
      </c>
      <c r="L42" s="202">
        <v>534.92999999999995</v>
      </c>
      <c r="M42" s="202">
        <v>26.98</v>
      </c>
      <c r="N42" s="202">
        <v>34.82</v>
      </c>
      <c r="O42" s="202">
        <v>0</v>
      </c>
      <c r="P42" s="202">
        <v>36.94</v>
      </c>
      <c r="Q42" s="202">
        <v>6.03</v>
      </c>
      <c r="R42" s="202">
        <v>12.44</v>
      </c>
      <c r="S42" s="202">
        <v>7.74</v>
      </c>
      <c r="T42" s="202">
        <v>0</v>
      </c>
      <c r="U42" s="202">
        <v>20.66</v>
      </c>
      <c r="V42" s="202">
        <v>3.26</v>
      </c>
      <c r="W42" s="202">
        <v>9.9700000000000006</v>
      </c>
      <c r="X42" s="202">
        <v>43.49</v>
      </c>
      <c r="Y42" s="202">
        <v>0</v>
      </c>
      <c r="Z42">
        <v>0</v>
      </c>
      <c r="AA42" s="202">
        <v>11.26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37.25</v>
      </c>
      <c r="AQ42" s="202">
        <v>26.45</v>
      </c>
      <c r="AR42" s="202">
        <v>20.5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8.94</v>
      </c>
      <c r="L43" s="202">
        <v>520.66999999999996</v>
      </c>
      <c r="M43" s="202">
        <v>26.98</v>
      </c>
      <c r="N43" s="202">
        <v>34.82</v>
      </c>
      <c r="O43" s="202">
        <v>0</v>
      </c>
      <c r="P43" s="202">
        <v>36.94</v>
      </c>
      <c r="Q43" s="202">
        <v>6.03</v>
      </c>
      <c r="R43" s="202">
        <v>12.44</v>
      </c>
      <c r="S43" s="202">
        <v>7.74</v>
      </c>
      <c r="T43" s="202">
        <v>0</v>
      </c>
      <c r="U43" s="202">
        <v>20.66</v>
      </c>
      <c r="V43" s="202">
        <v>3.26</v>
      </c>
      <c r="W43" s="202">
        <v>9.9700000000000006</v>
      </c>
      <c r="X43" s="202">
        <v>43.49</v>
      </c>
      <c r="Y43" s="202">
        <v>0</v>
      </c>
      <c r="Z43">
        <v>0</v>
      </c>
      <c r="AA43" s="202">
        <v>11.26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37.25</v>
      </c>
      <c r="AQ43" s="202">
        <v>26.45</v>
      </c>
      <c r="AR43" s="202">
        <v>20.5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8.94</v>
      </c>
      <c r="L44" s="202">
        <v>496.89</v>
      </c>
      <c r="M44" s="202">
        <v>26.98</v>
      </c>
      <c r="N44" s="202">
        <v>34.82</v>
      </c>
      <c r="O44" s="202">
        <v>0</v>
      </c>
      <c r="P44" s="202">
        <v>36.94</v>
      </c>
      <c r="Q44" s="202">
        <v>6.03</v>
      </c>
      <c r="R44" s="202">
        <v>12.44</v>
      </c>
      <c r="S44" s="202">
        <v>7.74</v>
      </c>
      <c r="T44" s="202">
        <v>0</v>
      </c>
      <c r="U44" s="202">
        <v>20.66</v>
      </c>
      <c r="V44" s="202">
        <v>3.26</v>
      </c>
      <c r="W44" s="202">
        <v>9.9700000000000006</v>
      </c>
      <c r="X44" s="202">
        <v>43.49</v>
      </c>
      <c r="Y44" s="202">
        <v>0</v>
      </c>
      <c r="Z44">
        <v>0</v>
      </c>
      <c r="AA44" s="202">
        <v>11.26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37.25</v>
      </c>
      <c r="AQ44" s="202">
        <v>26.45</v>
      </c>
      <c r="AR44" s="202">
        <v>21.5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8.9499999999999993</v>
      </c>
      <c r="L45" s="202">
        <v>477.87</v>
      </c>
      <c r="M45" s="202">
        <v>26.98</v>
      </c>
      <c r="N45" s="202">
        <v>34.82</v>
      </c>
      <c r="O45" s="202">
        <v>0</v>
      </c>
      <c r="P45" s="202">
        <v>36.94</v>
      </c>
      <c r="Q45" s="202">
        <v>6.03</v>
      </c>
      <c r="R45" s="202">
        <v>12.44</v>
      </c>
      <c r="S45" s="202">
        <v>7.74</v>
      </c>
      <c r="T45" s="202">
        <v>0</v>
      </c>
      <c r="U45" s="202">
        <v>20.66</v>
      </c>
      <c r="V45" s="202">
        <v>3.26</v>
      </c>
      <c r="W45" s="202">
        <v>9.9700000000000006</v>
      </c>
      <c r="X45" s="202">
        <v>43.49</v>
      </c>
      <c r="Y45" s="202">
        <v>0</v>
      </c>
      <c r="Z45">
        <v>0</v>
      </c>
      <c r="AA45" s="202">
        <v>11.26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37.25</v>
      </c>
      <c r="AQ45" s="202">
        <v>26.45</v>
      </c>
      <c r="AR45" s="202">
        <v>21.5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8.9499999999999993</v>
      </c>
      <c r="L46" s="202">
        <v>553.96</v>
      </c>
      <c r="M46" s="202">
        <v>26.98</v>
      </c>
      <c r="N46" s="202">
        <v>34.82</v>
      </c>
      <c r="O46" s="202">
        <v>0</v>
      </c>
      <c r="P46" s="202">
        <v>36.94</v>
      </c>
      <c r="Q46" s="202">
        <v>6.03</v>
      </c>
      <c r="R46" s="202">
        <v>12.44</v>
      </c>
      <c r="S46" s="202">
        <v>7.74</v>
      </c>
      <c r="T46" s="202">
        <v>0</v>
      </c>
      <c r="U46" s="202">
        <v>20.66</v>
      </c>
      <c r="V46" s="202">
        <v>3.26</v>
      </c>
      <c r="W46" s="202">
        <v>9.9700000000000006</v>
      </c>
      <c r="X46" s="202">
        <v>43.49</v>
      </c>
      <c r="Y46" s="202">
        <v>0</v>
      </c>
      <c r="Z46">
        <v>0</v>
      </c>
      <c r="AA46" s="202">
        <v>11.26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37.25</v>
      </c>
      <c r="AQ46" s="202">
        <v>26.45</v>
      </c>
      <c r="AR46" s="202">
        <v>21.5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8.9700000000000006</v>
      </c>
      <c r="L47" s="202">
        <v>553.96</v>
      </c>
      <c r="M47" s="202">
        <v>26.98</v>
      </c>
      <c r="N47" s="202">
        <v>34.82</v>
      </c>
      <c r="O47" s="202">
        <v>0</v>
      </c>
      <c r="P47" s="202">
        <v>36.94</v>
      </c>
      <c r="Q47" s="202">
        <v>6.03</v>
      </c>
      <c r="R47" s="202">
        <v>12.44</v>
      </c>
      <c r="S47" s="202">
        <v>7.74</v>
      </c>
      <c r="T47" s="202">
        <v>0</v>
      </c>
      <c r="U47" s="202">
        <v>20.66</v>
      </c>
      <c r="V47" s="202">
        <v>3.26</v>
      </c>
      <c r="W47" s="202">
        <v>9.9700000000000006</v>
      </c>
      <c r="X47" s="202">
        <v>43.49</v>
      </c>
      <c r="Y47" s="202">
        <v>0</v>
      </c>
      <c r="Z47">
        <v>0</v>
      </c>
      <c r="AA47" s="202">
        <v>11.42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37.25</v>
      </c>
      <c r="AQ47" s="202">
        <v>26.45</v>
      </c>
      <c r="AR47" s="202">
        <v>21.5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8.9499999999999993</v>
      </c>
      <c r="L48" s="202">
        <v>553.96</v>
      </c>
      <c r="M48" s="202">
        <v>26.98</v>
      </c>
      <c r="N48" s="202">
        <v>34.82</v>
      </c>
      <c r="O48" s="202">
        <v>0</v>
      </c>
      <c r="P48" s="202">
        <v>36.94</v>
      </c>
      <c r="Q48" s="202">
        <v>6.03</v>
      </c>
      <c r="R48" s="202">
        <v>12.44</v>
      </c>
      <c r="S48" s="202">
        <v>7.74</v>
      </c>
      <c r="T48" s="202">
        <v>0</v>
      </c>
      <c r="U48" s="202">
        <v>20.66</v>
      </c>
      <c r="V48" s="202">
        <v>3.26</v>
      </c>
      <c r="W48" s="202">
        <v>9.9700000000000006</v>
      </c>
      <c r="X48" s="202">
        <v>43.49</v>
      </c>
      <c r="Y48" s="202">
        <v>0</v>
      </c>
      <c r="Z48">
        <v>0</v>
      </c>
      <c r="AA48" s="202">
        <v>11.42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37.25</v>
      </c>
      <c r="AQ48" s="202">
        <v>26.45</v>
      </c>
      <c r="AR48" s="202">
        <v>21.5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8.9499999999999993</v>
      </c>
      <c r="L49" s="202">
        <v>553.96</v>
      </c>
      <c r="M49" s="202">
        <v>26.98</v>
      </c>
      <c r="N49" s="202">
        <v>34.82</v>
      </c>
      <c r="O49" s="202">
        <v>0</v>
      </c>
      <c r="P49" s="202">
        <v>36.94</v>
      </c>
      <c r="Q49" s="202">
        <v>6.03</v>
      </c>
      <c r="R49" s="202">
        <v>12.44</v>
      </c>
      <c r="S49" s="202">
        <v>7.74</v>
      </c>
      <c r="T49" s="202">
        <v>0</v>
      </c>
      <c r="U49" s="202">
        <v>20.66</v>
      </c>
      <c r="V49" s="202">
        <v>3.26</v>
      </c>
      <c r="W49" s="202">
        <v>9.9700000000000006</v>
      </c>
      <c r="X49" s="202">
        <v>43.49</v>
      </c>
      <c r="Y49" s="202">
        <v>0</v>
      </c>
      <c r="Z49">
        <v>0</v>
      </c>
      <c r="AA49" s="202">
        <v>11.42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37.25</v>
      </c>
      <c r="AQ49" s="202">
        <v>26.45</v>
      </c>
      <c r="AR49" s="202">
        <v>21.5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8.9499999999999993</v>
      </c>
      <c r="L50" s="202">
        <v>477.95</v>
      </c>
      <c r="M50" s="202">
        <v>26.98</v>
      </c>
      <c r="N50" s="202">
        <v>34.82</v>
      </c>
      <c r="O50" s="202">
        <v>0</v>
      </c>
      <c r="P50" s="202">
        <v>36.94</v>
      </c>
      <c r="Q50" s="202">
        <v>3.32</v>
      </c>
      <c r="R50" s="202">
        <v>6.83</v>
      </c>
      <c r="S50" s="202">
        <v>4.25</v>
      </c>
      <c r="T50" s="202">
        <v>0</v>
      </c>
      <c r="U50" s="202">
        <v>20.66</v>
      </c>
      <c r="V50" s="202">
        <v>3.26</v>
      </c>
      <c r="W50" s="202">
        <v>9.9700000000000006</v>
      </c>
      <c r="X50" s="202">
        <v>43.49</v>
      </c>
      <c r="Y50" s="202">
        <v>0</v>
      </c>
      <c r="Z50">
        <v>0</v>
      </c>
      <c r="AA50" s="202">
        <v>11.42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37.25</v>
      </c>
      <c r="AQ50" s="202">
        <v>26.45</v>
      </c>
      <c r="AR50" s="202">
        <v>21.5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4.92</v>
      </c>
      <c r="L51" s="202">
        <v>401.48</v>
      </c>
      <c r="M51" s="202">
        <v>26.98</v>
      </c>
      <c r="N51" s="202">
        <v>34.82</v>
      </c>
      <c r="O51" s="202">
        <v>0</v>
      </c>
      <c r="P51" s="202">
        <v>36.94</v>
      </c>
      <c r="Q51" s="202">
        <v>5.43</v>
      </c>
      <c r="R51" s="202">
        <v>10.81</v>
      </c>
      <c r="S51" s="202">
        <v>7.74</v>
      </c>
      <c r="T51" s="202">
        <v>0</v>
      </c>
      <c r="U51" s="202">
        <v>20.66</v>
      </c>
      <c r="V51" s="202">
        <v>3.26</v>
      </c>
      <c r="W51" s="202">
        <v>9.9700000000000006</v>
      </c>
      <c r="X51" s="202">
        <v>43.49</v>
      </c>
      <c r="Y51" s="202">
        <v>0</v>
      </c>
      <c r="Z51">
        <v>0</v>
      </c>
      <c r="AA51" s="202">
        <v>11.42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37.25</v>
      </c>
      <c r="AQ51" s="202">
        <v>26.45</v>
      </c>
      <c r="AR51" s="202">
        <v>21.5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4.92</v>
      </c>
      <c r="L52" s="202">
        <v>359.05</v>
      </c>
      <c r="M52" s="202">
        <v>26.98</v>
      </c>
      <c r="N52" s="202">
        <v>34.82</v>
      </c>
      <c r="O52" s="202">
        <v>0</v>
      </c>
      <c r="P52" s="202">
        <v>36.94</v>
      </c>
      <c r="Q52" s="202">
        <v>6</v>
      </c>
      <c r="R52" s="202">
        <v>12.03</v>
      </c>
      <c r="S52" s="202">
        <v>7.74</v>
      </c>
      <c r="T52" s="202">
        <v>0</v>
      </c>
      <c r="U52" s="202">
        <v>20.66</v>
      </c>
      <c r="V52" s="202">
        <v>3.26</v>
      </c>
      <c r="W52" s="202">
        <v>9.9700000000000006</v>
      </c>
      <c r="X52" s="202">
        <v>43.49</v>
      </c>
      <c r="Y52" s="202">
        <v>0</v>
      </c>
      <c r="Z52">
        <v>0</v>
      </c>
      <c r="AA52" s="202">
        <v>11.42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37.25</v>
      </c>
      <c r="AQ52" s="202">
        <v>26.45</v>
      </c>
      <c r="AR52" s="202">
        <v>21.5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4.92</v>
      </c>
      <c r="L53" s="202">
        <v>334.57</v>
      </c>
      <c r="M53" s="202">
        <v>26.98</v>
      </c>
      <c r="N53" s="202">
        <v>34.82</v>
      </c>
      <c r="O53" s="202">
        <v>0</v>
      </c>
      <c r="P53" s="202">
        <v>36.94</v>
      </c>
      <c r="Q53" s="202">
        <v>6.03</v>
      </c>
      <c r="R53" s="202">
        <v>12.44</v>
      </c>
      <c r="S53" s="202">
        <v>7.74</v>
      </c>
      <c r="T53" s="202">
        <v>0</v>
      </c>
      <c r="U53" s="202">
        <v>20.66</v>
      </c>
      <c r="V53" s="202">
        <v>3.26</v>
      </c>
      <c r="W53" s="202">
        <v>9.9700000000000006</v>
      </c>
      <c r="X53" s="202">
        <v>43.49</v>
      </c>
      <c r="Y53" s="202">
        <v>0</v>
      </c>
      <c r="Z53">
        <v>0</v>
      </c>
      <c r="AA53" s="202">
        <v>11.42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37.25</v>
      </c>
      <c r="AQ53" s="202">
        <v>26.45</v>
      </c>
      <c r="AR53" s="202">
        <v>21.5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4.92</v>
      </c>
      <c r="L54" s="202">
        <v>334.57</v>
      </c>
      <c r="M54" s="202">
        <v>26.98</v>
      </c>
      <c r="N54" s="202">
        <v>34.82</v>
      </c>
      <c r="O54" s="202">
        <v>0</v>
      </c>
      <c r="P54" s="202">
        <v>36.94</v>
      </c>
      <c r="Q54" s="202">
        <v>6.03</v>
      </c>
      <c r="R54" s="202">
        <v>12.44</v>
      </c>
      <c r="S54" s="202">
        <v>7.74</v>
      </c>
      <c r="T54" s="202">
        <v>0</v>
      </c>
      <c r="U54" s="202">
        <v>20.66</v>
      </c>
      <c r="V54" s="202">
        <v>3.26</v>
      </c>
      <c r="W54" s="202">
        <v>9.9700000000000006</v>
      </c>
      <c r="X54" s="202">
        <v>43.49</v>
      </c>
      <c r="Y54" s="202">
        <v>0</v>
      </c>
      <c r="Z54">
        <v>0</v>
      </c>
      <c r="AA54" s="202">
        <v>11.42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37.25</v>
      </c>
      <c r="AQ54" s="202">
        <v>26.45</v>
      </c>
      <c r="AR54" s="202">
        <v>21.5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4.92</v>
      </c>
      <c r="L55" s="202">
        <v>305.89</v>
      </c>
      <c r="M55" s="202">
        <v>26.98</v>
      </c>
      <c r="N55" s="202">
        <v>34.82</v>
      </c>
      <c r="O55" s="202">
        <v>0</v>
      </c>
      <c r="P55" s="202">
        <v>36.94</v>
      </c>
      <c r="Q55" s="202">
        <v>6.03</v>
      </c>
      <c r="R55" s="202">
        <v>12.44</v>
      </c>
      <c r="S55" s="202">
        <v>7.74</v>
      </c>
      <c r="T55" s="202">
        <v>0</v>
      </c>
      <c r="U55" s="202">
        <v>20.66</v>
      </c>
      <c r="V55" s="202">
        <v>3.26</v>
      </c>
      <c r="W55" s="202">
        <v>9.9700000000000006</v>
      </c>
      <c r="X55" s="202">
        <v>43.49</v>
      </c>
      <c r="Y55" s="202">
        <v>0</v>
      </c>
      <c r="Z55">
        <v>0</v>
      </c>
      <c r="AA55" s="202">
        <v>11.42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37.25</v>
      </c>
      <c r="AQ55" s="202">
        <v>26.45</v>
      </c>
      <c r="AR55" s="202">
        <v>21.5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4.92</v>
      </c>
      <c r="L56" s="202">
        <v>305.89</v>
      </c>
      <c r="M56" s="202">
        <v>26.98</v>
      </c>
      <c r="N56" s="202">
        <v>34.82</v>
      </c>
      <c r="O56" s="202">
        <v>0</v>
      </c>
      <c r="P56" s="202">
        <v>36.94</v>
      </c>
      <c r="Q56" s="202">
        <v>6.03</v>
      </c>
      <c r="R56" s="202">
        <v>12.44</v>
      </c>
      <c r="S56" s="202">
        <v>7.74</v>
      </c>
      <c r="T56" s="202">
        <v>0</v>
      </c>
      <c r="U56" s="202">
        <v>20.66</v>
      </c>
      <c r="V56" s="202">
        <v>3.26</v>
      </c>
      <c r="W56" s="202">
        <v>9.9700000000000006</v>
      </c>
      <c r="X56" s="202">
        <v>43.49</v>
      </c>
      <c r="Y56" s="202">
        <v>0</v>
      </c>
      <c r="Z56">
        <v>0</v>
      </c>
      <c r="AA56" s="202">
        <v>11.42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37.25</v>
      </c>
      <c r="AQ56" s="202">
        <v>26.45</v>
      </c>
      <c r="AR56" s="202">
        <v>21.5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4.92</v>
      </c>
      <c r="L57" s="202">
        <v>305.89</v>
      </c>
      <c r="M57" s="202">
        <v>26.98</v>
      </c>
      <c r="N57" s="202">
        <v>34.82</v>
      </c>
      <c r="O57" s="202">
        <v>0</v>
      </c>
      <c r="P57" s="202">
        <v>36.94</v>
      </c>
      <c r="Q57" s="202">
        <v>6.03</v>
      </c>
      <c r="R57" s="202">
        <v>12.44</v>
      </c>
      <c r="S57" s="202">
        <v>7.74</v>
      </c>
      <c r="T57" s="202">
        <v>0</v>
      </c>
      <c r="U57" s="202">
        <v>20.66</v>
      </c>
      <c r="V57" s="202">
        <v>3.26</v>
      </c>
      <c r="W57" s="202">
        <v>9.9700000000000006</v>
      </c>
      <c r="X57" s="202">
        <v>43.49</v>
      </c>
      <c r="Y57" s="202">
        <v>0</v>
      </c>
      <c r="Z57">
        <v>0</v>
      </c>
      <c r="AA57" s="202">
        <v>11.42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37.25</v>
      </c>
      <c r="AQ57" s="202">
        <v>26.45</v>
      </c>
      <c r="AR57" s="202">
        <v>21.5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4.92</v>
      </c>
      <c r="L58" s="202">
        <v>305.89</v>
      </c>
      <c r="M58" s="202">
        <v>26.98</v>
      </c>
      <c r="N58" s="202">
        <v>34.82</v>
      </c>
      <c r="O58" s="202">
        <v>0</v>
      </c>
      <c r="P58" s="202">
        <v>36.94</v>
      </c>
      <c r="Q58" s="202">
        <v>6.03</v>
      </c>
      <c r="R58" s="202">
        <v>12.44</v>
      </c>
      <c r="S58" s="202">
        <v>7.74</v>
      </c>
      <c r="T58" s="202">
        <v>0</v>
      </c>
      <c r="U58" s="202">
        <v>20.66</v>
      </c>
      <c r="V58" s="202">
        <v>3.26</v>
      </c>
      <c r="W58" s="202">
        <v>9.9700000000000006</v>
      </c>
      <c r="X58" s="202">
        <v>43.49</v>
      </c>
      <c r="Y58" s="202">
        <v>0</v>
      </c>
      <c r="Z58">
        <v>0</v>
      </c>
      <c r="AA58" s="202">
        <v>11.42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37.25</v>
      </c>
      <c r="AQ58" s="202">
        <v>26.45</v>
      </c>
      <c r="AR58" s="202">
        <v>21.5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4.92</v>
      </c>
      <c r="L59" s="202">
        <v>305.89</v>
      </c>
      <c r="M59" s="202">
        <v>26.98</v>
      </c>
      <c r="N59" s="202">
        <v>34.82</v>
      </c>
      <c r="O59" s="202">
        <v>0</v>
      </c>
      <c r="P59" s="202">
        <v>36.94</v>
      </c>
      <c r="Q59" s="202">
        <v>6.03</v>
      </c>
      <c r="R59" s="202">
        <v>12.44</v>
      </c>
      <c r="S59" s="202">
        <v>7.74</v>
      </c>
      <c r="T59" s="202">
        <v>0</v>
      </c>
      <c r="U59" s="202">
        <v>20.66</v>
      </c>
      <c r="V59" s="202">
        <v>3.26</v>
      </c>
      <c r="W59" s="202">
        <v>9.9700000000000006</v>
      </c>
      <c r="X59" s="202">
        <v>43.49</v>
      </c>
      <c r="Y59" s="202">
        <v>0</v>
      </c>
      <c r="Z59">
        <v>0</v>
      </c>
      <c r="AA59" s="202">
        <v>11.42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37.25</v>
      </c>
      <c r="AQ59" s="202">
        <v>26.45</v>
      </c>
      <c r="AR59" s="202">
        <v>21.5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4.92</v>
      </c>
      <c r="L60" s="202">
        <v>305.89</v>
      </c>
      <c r="M60" s="202">
        <v>26.98</v>
      </c>
      <c r="N60" s="202">
        <v>34.82</v>
      </c>
      <c r="O60" s="202">
        <v>0</v>
      </c>
      <c r="P60" s="202">
        <v>36.94</v>
      </c>
      <c r="Q60" s="202">
        <v>6.03</v>
      </c>
      <c r="R60" s="202">
        <v>12.44</v>
      </c>
      <c r="S60" s="202">
        <v>7.74</v>
      </c>
      <c r="T60" s="202">
        <v>0</v>
      </c>
      <c r="U60" s="202">
        <v>20.66</v>
      </c>
      <c r="V60" s="202">
        <v>3.26</v>
      </c>
      <c r="W60" s="202">
        <v>9.9700000000000006</v>
      </c>
      <c r="X60" s="202">
        <v>43.49</v>
      </c>
      <c r="Y60" s="202">
        <v>0</v>
      </c>
      <c r="Z60">
        <v>0</v>
      </c>
      <c r="AA60" s="202">
        <v>11.42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37.25</v>
      </c>
      <c r="AQ60" s="202">
        <v>26.45</v>
      </c>
      <c r="AR60" s="202">
        <v>21.5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4.92</v>
      </c>
      <c r="L61" s="202">
        <v>305.89</v>
      </c>
      <c r="M61" s="202">
        <v>26.98</v>
      </c>
      <c r="N61" s="202">
        <v>34.82</v>
      </c>
      <c r="O61" s="202">
        <v>0</v>
      </c>
      <c r="P61" s="202">
        <v>36.94</v>
      </c>
      <c r="Q61" s="202">
        <v>6.03</v>
      </c>
      <c r="R61" s="202">
        <v>12.44</v>
      </c>
      <c r="S61" s="202">
        <v>7.74</v>
      </c>
      <c r="T61" s="202">
        <v>0</v>
      </c>
      <c r="U61" s="202">
        <v>20.66</v>
      </c>
      <c r="V61" s="202">
        <v>3.26</v>
      </c>
      <c r="W61" s="202">
        <v>9.9700000000000006</v>
      </c>
      <c r="X61" s="202">
        <v>43.49</v>
      </c>
      <c r="Y61" s="202">
        <v>0</v>
      </c>
      <c r="Z61">
        <v>0</v>
      </c>
      <c r="AA61" s="202">
        <v>11.42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37.25</v>
      </c>
      <c r="AQ61" s="202">
        <v>26.45</v>
      </c>
      <c r="AR61" s="202">
        <v>21.5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5.15</v>
      </c>
      <c r="L62" s="202">
        <v>305.89</v>
      </c>
      <c r="M62" s="202">
        <v>26.98</v>
      </c>
      <c r="N62" s="202">
        <v>34.82</v>
      </c>
      <c r="O62" s="202">
        <v>0</v>
      </c>
      <c r="P62" s="202">
        <v>36.94</v>
      </c>
      <c r="Q62" s="202">
        <v>6.03</v>
      </c>
      <c r="R62" s="202">
        <v>12.44</v>
      </c>
      <c r="S62" s="202">
        <v>7.74</v>
      </c>
      <c r="T62" s="202">
        <v>0</v>
      </c>
      <c r="U62" s="202">
        <v>20.66</v>
      </c>
      <c r="V62" s="202">
        <v>3.26</v>
      </c>
      <c r="W62" s="202">
        <v>9.9700000000000006</v>
      </c>
      <c r="X62" s="202">
        <v>43.49</v>
      </c>
      <c r="Y62" s="202">
        <v>0</v>
      </c>
      <c r="Z62">
        <v>0</v>
      </c>
      <c r="AA62" s="202">
        <v>11.42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37.25</v>
      </c>
      <c r="AQ62" s="202">
        <v>26.45</v>
      </c>
      <c r="AR62" s="202">
        <v>21.5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5.15</v>
      </c>
      <c r="L63" s="202">
        <v>334.57</v>
      </c>
      <c r="M63" s="202">
        <v>26.98</v>
      </c>
      <c r="N63" s="202">
        <v>34.82</v>
      </c>
      <c r="O63" s="202">
        <v>0</v>
      </c>
      <c r="P63" s="202">
        <v>36.94</v>
      </c>
      <c r="Q63" s="202">
        <v>6.03</v>
      </c>
      <c r="R63" s="202">
        <v>12.44</v>
      </c>
      <c r="S63" s="202">
        <v>7.74</v>
      </c>
      <c r="T63" s="202">
        <v>0</v>
      </c>
      <c r="U63" s="202">
        <v>20.66</v>
      </c>
      <c r="V63" s="202">
        <v>3.26</v>
      </c>
      <c r="W63" s="202">
        <v>9.9700000000000006</v>
      </c>
      <c r="X63" s="202">
        <v>43.49</v>
      </c>
      <c r="Y63" s="202">
        <v>0</v>
      </c>
      <c r="Z63">
        <v>0</v>
      </c>
      <c r="AA63" s="202">
        <v>11.42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37.25</v>
      </c>
      <c r="AQ63" s="202">
        <v>26.45</v>
      </c>
      <c r="AR63" s="202">
        <v>22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5.15</v>
      </c>
      <c r="L64" s="202">
        <v>334.57</v>
      </c>
      <c r="M64" s="202">
        <v>26.98</v>
      </c>
      <c r="N64" s="202">
        <v>34.82</v>
      </c>
      <c r="O64" s="202">
        <v>0</v>
      </c>
      <c r="P64" s="202">
        <v>36.94</v>
      </c>
      <c r="Q64" s="202">
        <v>6.03</v>
      </c>
      <c r="R64" s="202">
        <v>12.44</v>
      </c>
      <c r="S64" s="202">
        <v>7.74</v>
      </c>
      <c r="T64" s="202">
        <v>0</v>
      </c>
      <c r="U64" s="202">
        <v>20.66</v>
      </c>
      <c r="V64" s="202">
        <v>3.26</v>
      </c>
      <c r="W64" s="202">
        <v>9.9700000000000006</v>
      </c>
      <c r="X64" s="202">
        <v>43.49</v>
      </c>
      <c r="Y64" s="202">
        <v>0</v>
      </c>
      <c r="Z64">
        <v>0</v>
      </c>
      <c r="AA64" s="202">
        <v>11.42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37.25</v>
      </c>
      <c r="AQ64" s="202">
        <v>26.45</v>
      </c>
      <c r="AR64" s="202">
        <v>22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5.15</v>
      </c>
      <c r="L65" s="202">
        <v>334.57</v>
      </c>
      <c r="M65" s="202">
        <v>26.98</v>
      </c>
      <c r="N65" s="202">
        <v>34.82</v>
      </c>
      <c r="O65" s="202">
        <v>0</v>
      </c>
      <c r="P65" s="202">
        <v>36.94</v>
      </c>
      <c r="Q65" s="202">
        <v>6.03</v>
      </c>
      <c r="R65" s="202">
        <v>12.44</v>
      </c>
      <c r="S65" s="202">
        <v>7.74</v>
      </c>
      <c r="T65" s="202">
        <v>0</v>
      </c>
      <c r="U65" s="202">
        <v>20.66</v>
      </c>
      <c r="V65" s="202">
        <v>3.26</v>
      </c>
      <c r="W65" s="202">
        <v>9.9700000000000006</v>
      </c>
      <c r="X65" s="202">
        <v>43.49</v>
      </c>
      <c r="Y65" s="202">
        <v>0</v>
      </c>
      <c r="Z65">
        <v>0</v>
      </c>
      <c r="AA65" s="202">
        <v>11.42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37.25</v>
      </c>
      <c r="AQ65" s="202">
        <v>26.45</v>
      </c>
      <c r="AR65" s="202">
        <v>22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5.15</v>
      </c>
      <c r="L66" s="202">
        <v>334.57</v>
      </c>
      <c r="M66" s="202">
        <v>26.98</v>
      </c>
      <c r="N66" s="202">
        <v>34.82</v>
      </c>
      <c r="O66" s="202">
        <v>0</v>
      </c>
      <c r="P66" s="202">
        <v>36.94</v>
      </c>
      <c r="Q66" s="202">
        <v>6.03</v>
      </c>
      <c r="R66" s="202">
        <v>12.44</v>
      </c>
      <c r="S66" s="202">
        <v>7.74</v>
      </c>
      <c r="T66" s="202">
        <v>0</v>
      </c>
      <c r="U66" s="202">
        <v>20.66</v>
      </c>
      <c r="V66" s="202">
        <v>3.26</v>
      </c>
      <c r="W66" s="202">
        <v>9.9700000000000006</v>
      </c>
      <c r="X66" s="202">
        <v>43.49</v>
      </c>
      <c r="Y66" s="202">
        <v>0</v>
      </c>
      <c r="Z66">
        <v>0</v>
      </c>
      <c r="AA66" s="202">
        <v>11.42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37.25</v>
      </c>
      <c r="AQ66" s="202">
        <v>26.45</v>
      </c>
      <c r="AR66" s="202">
        <v>21.91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4.93</v>
      </c>
      <c r="L67" s="202">
        <v>353.69</v>
      </c>
      <c r="M67" s="202">
        <v>26.98</v>
      </c>
      <c r="N67" s="202">
        <v>34.82</v>
      </c>
      <c r="O67" s="202">
        <v>0</v>
      </c>
      <c r="P67" s="202">
        <v>36.94</v>
      </c>
      <c r="Q67" s="202">
        <v>6.03</v>
      </c>
      <c r="R67" s="202">
        <v>12.44</v>
      </c>
      <c r="S67" s="202">
        <v>7.74</v>
      </c>
      <c r="T67" s="202">
        <v>0</v>
      </c>
      <c r="U67" s="202">
        <v>20.66</v>
      </c>
      <c r="V67" s="202">
        <v>3.28</v>
      </c>
      <c r="W67" s="202">
        <v>9.9700000000000006</v>
      </c>
      <c r="X67" s="202">
        <v>43.49</v>
      </c>
      <c r="Y67" s="202">
        <v>0</v>
      </c>
      <c r="Z67">
        <v>0</v>
      </c>
      <c r="AA67" s="202">
        <v>11.42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37.5</v>
      </c>
      <c r="AQ67" s="202">
        <v>26.63</v>
      </c>
      <c r="AR67" s="202">
        <v>20.23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4.92</v>
      </c>
      <c r="L68" s="202">
        <v>372.81</v>
      </c>
      <c r="M68" s="202">
        <v>26.98</v>
      </c>
      <c r="N68" s="202">
        <v>34.82</v>
      </c>
      <c r="O68" s="202">
        <v>0</v>
      </c>
      <c r="P68" s="202">
        <v>36.94</v>
      </c>
      <c r="Q68" s="202">
        <v>6.03</v>
      </c>
      <c r="R68" s="202">
        <v>12.44</v>
      </c>
      <c r="S68" s="202">
        <v>7.74</v>
      </c>
      <c r="T68" s="202">
        <v>0</v>
      </c>
      <c r="U68" s="202">
        <v>20.66</v>
      </c>
      <c r="V68" s="202">
        <v>3.26</v>
      </c>
      <c r="W68" s="202">
        <v>9.9700000000000006</v>
      </c>
      <c r="X68" s="202">
        <v>43.49</v>
      </c>
      <c r="Y68" s="202">
        <v>0</v>
      </c>
      <c r="Z68">
        <v>0</v>
      </c>
      <c r="AA68" s="202">
        <v>11.42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37.5</v>
      </c>
      <c r="AQ68" s="202">
        <v>26.63</v>
      </c>
      <c r="AR68" s="202">
        <v>17.829999999999998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4.92</v>
      </c>
      <c r="L69" s="202">
        <v>468.4</v>
      </c>
      <c r="M69" s="202">
        <v>26.98</v>
      </c>
      <c r="N69" s="202">
        <v>34.82</v>
      </c>
      <c r="O69" s="202">
        <v>0</v>
      </c>
      <c r="P69" s="202">
        <v>36.94</v>
      </c>
      <c r="Q69" s="202">
        <v>6.03</v>
      </c>
      <c r="R69" s="202">
        <v>12.44</v>
      </c>
      <c r="S69" s="202">
        <v>7.74</v>
      </c>
      <c r="T69" s="202">
        <v>0</v>
      </c>
      <c r="U69" s="202">
        <v>20.66</v>
      </c>
      <c r="V69" s="202">
        <v>3.26</v>
      </c>
      <c r="W69" s="202">
        <v>9.8699999999999992</v>
      </c>
      <c r="X69" s="202">
        <v>43.49</v>
      </c>
      <c r="Y69" s="202">
        <v>0</v>
      </c>
      <c r="Z69">
        <v>0</v>
      </c>
      <c r="AA69" s="202">
        <v>11.42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37.25</v>
      </c>
      <c r="AQ69" s="202">
        <v>26.45</v>
      </c>
      <c r="AR69" s="202">
        <v>13.78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4.92</v>
      </c>
      <c r="L70" s="202">
        <v>553.96</v>
      </c>
      <c r="M70" s="202">
        <v>26.98</v>
      </c>
      <c r="N70" s="202">
        <v>34.82</v>
      </c>
      <c r="O70" s="202">
        <v>0</v>
      </c>
      <c r="P70" s="202">
        <v>36.94</v>
      </c>
      <c r="Q70" s="202">
        <v>6.03</v>
      </c>
      <c r="R70" s="202">
        <v>12.44</v>
      </c>
      <c r="S70" s="202">
        <v>7.74</v>
      </c>
      <c r="T70" s="202">
        <v>0</v>
      </c>
      <c r="U70" s="202">
        <v>20.66</v>
      </c>
      <c r="V70" s="202">
        <v>3.26</v>
      </c>
      <c r="W70" s="202">
        <v>9.9700000000000006</v>
      </c>
      <c r="X70" s="202">
        <v>43.49</v>
      </c>
      <c r="Y70" s="202">
        <v>0</v>
      </c>
      <c r="Z70">
        <v>0</v>
      </c>
      <c r="AA70" s="202">
        <v>11.42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37.25</v>
      </c>
      <c r="AQ70" s="202">
        <v>26.45</v>
      </c>
      <c r="AR70" s="202">
        <v>8.39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8.83</v>
      </c>
      <c r="L71" s="202">
        <v>553.96</v>
      </c>
      <c r="M71" s="202">
        <v>26.98</v>
      </c>
      <c r="N71" s="202">
        <v>34.82</v>
      </c>
      <c r="O71" s="202">
        <v>0</v>
      </c>
      <c r="P71" s="202">
        <v>36.94</v>
      </c>
      <c r="Q71" s="202">
        <v>6.03</v>
      </c>
      <c r="R71" s="202">
        <v>12.44</v>
      </c>
      <c r="S71" s="202">
        <v>7.74</v>
      </c>
      <c r="T71" s="202">
        <v>0</v>
      </c>
      <c r="U71" s="202">
        <v>20.66</v>
      </c>
      <c r="V71" s="202">
        <v>3.26</v>
      </c>
      <c r="W71" s="202">
        <v>9.9700000000000006</v>
      </c>
      <c r="X71" s="202">
        <v>43.49</v>
      </c>
      <c r="Y71" s="202">
        <v>0</v>
      </c>
      <c r="Z71">
        <v>0</v>
      </c>
      <c r="AA71" s="202">
        <v>11.42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37.25</v>
      </c>
      <c r="AQ71" s="202">
        <v>26.45</v>
      </c>
      <c r="AR71" s="202">
        <v>4.26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8.9499999999999993</v>
      </c>
      <c r="L72" s="202">
        <v>553.96</v>
      </c>
      <c r="M72" s="202">
        <v>26.98</v>
      </c>
      <c r="N72" s="202">
        <v>34.82</v>
      </c>
      <c r="O72" s="202">
        <v>0</v>
      </c>
      <c r="P72" s="202">
        <v>36.94</v>
      </c>
      <c r="Q72" s="202">
        <v>6.03</v>
      </c>
      <c r="R72" s="202">
        <v>12.44</v>
      </c>
      <c r="S72" s="202">
        <v>7.74</v>
      </c>
      <c r="T72" s="202">
        <v>0</v>
      </c>
      <c r="U72" s="202">
        <v>20.66</v>
      </c>
      <c r="V72" s="202">
        <v>3.26</v>
      </c>
      <c r="W72" s="202">
        <v>9.9700000000000006</v>
      </c>
      <c r="X72" s="202">
        <v>43.49</v>
      </c>
      <c r="Y72" s="202">
        <v>0</v>
      </c>
      <c r="Z72">
        <v>0</v>
      </c>
      <c r="AA72" s="202">
        <v>11.42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37.25</v>
      </c>
      <c r="AQ72" s="202">
        <v>26.45</v>
      </c>
      <c r="AR72" s="202">
        <v>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8.9499999999999993</v>
      </c>
      <c r="L73" s="202">
        <v>553.96</v>
      </c>
      <c r="M73" s="202">
        <v>26.98</v>
      </c>
      <c r="N73" s="202">
        <v>34.82</v>
      </c>
      <c r="O73" s="202">
        <v>0</v>
      </c>
      <c r="P73" s="202">
        <v>36.94</v>
      </c>
      <c r="Q73" s="202">
        <v>6.03</v>
      </c>
      <c r="R73" s="202">
        <v>12.44</v>
      </c>
      <c r="S73" s="202">
        <v>7.74</v>
      </c>
      <c r="T73" s="202">
        <v>0</v>
      </c>
      <c r="U73" s="202">
        <v>20.66</v>
      </c>
      <c r="V73" s="202">
        <v>3.26</v>
      </c>
      <c r="W73" s="202">
        <v>9.9700000000000006</v>
      </c>
      <c r="X73" s="202">
        <v>43.49</v>
      </c>
      <c r="Y73" s="202">
        <v>0</v>
      </c>
      <c r="Z73">
        <v>0</v>
      </c>
      <c r="AA73" s="202">
        <v>11.42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37.25</v>
      </c>
      <c r="AQ73" s="202">
        <v>26.45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8.9499999999999993</v>
      </c>
      <c r="L74" s="202">
        <v>553.96</v>
      </c>
      <c r="M74" s="202">
        <v>26.98</v>
      </c>
      <c r="N74" s="202">
        <v>34.82</v>
      </c>
      <c r="O74" s="202">
        <v>0</v>
      </c>
      <c r="P74" s="202">
        <v>36.94</v>
      </c>
      <c r="Q74" s="202">
        <v>6.03</v>
      </c>
      <c r="R74" s="202">
        <v>12.44</v>
      </c>
      <c r="S74" s="202">
        <v>7.66</v>
      </c>
      <c r="T74" s="202">
        <v>0</v>
      </c>
      <c r="U74" s="202">
        <v>20.66</v>
      </c>
      <c r="V74" s="202">
        <v>3.26</v>
      </c>
      <c r="W74" s="202">
        <v>9.9700000000000006</v>
      </c>
      <c r="X74" s="202">
        <v>43.49</v>
      </c>
      <c r="Y74" s="202">
        <v>0</v>
      </c>
      <c r="Z74">
        <v>0</v>
      </c>
      <c r="AA74" s="202">
        <v>11.42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37.25</v>
      </c>
      <c r="AQ74" s="202">
        <v>26.45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8.94</v>
      </c>
      <c r="L75" s="202">
        <v>553.96</v>
      </c>
      <c r="M75" s="202">
        <v>26.98</v>
      </c>
      <c r="N75" s="202">
        <v>34.82</v>
      </c>
      <c r="O75" s="202">
        <v>0</v>
      </c>
      <c r="P75" s="202">
        <v>36.94</v>
      </c>
      <c r="Q75" s="202">
        <v>6.03</v>
      </c>
      <c r="R75" s="202">
        <v>12.44</v>
      </c>
      <c r="S75" s="202">
        <v>7.74</v>
      </c>
      <c r="T75" s="202">
        <v>0</v>
      </c>
      <c r="U75" s="202">
        <v>20.66</v>
      </c>
      <c r="V75" s="202">
        <v>3.26</v>
      </c>
      <c r="W75" s="202">
        <v>9.9700000000000006</v>
      </c>
      <c r="X75" s="202">
        <v>43.49</v>
      </c>
      <c r="Y75" s="202">
        <v>0</v>
      </c>
      <c r="Z75">
        <v>0</v>
      </c>
      <c r="AA75" s="202">
        <v>11.12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37.25</v>
      </c>
      <c r="AQ75" s="202">
        <v>21.11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8.94</v>
      </c>
      <c r="L76" s="202">
        <v>552.89</v>
      </c>
      <c r="M76" s="202">
        <v>26.98</v>
      </c>
      <c r="N76" s="202">
        <v>34.82</v>
      </c>
      <c r="O76" s="202">
        <v>0</v>
      </c>
      <c r="P76" s="202">
        <v>36.94</v>
      </c>
      <c r="Q76" s="202">
        <v>6.03</v>
      </c>
      <c r="R76" s="202">
        <v>12.44</v>
      </c>
      <c r="S76" s="202">
        <v>7.74</v>
      </c>
      <c r="T76" s="202">
        <v>0</v>
      </c>
      <c r="U76" s="202">
        <v>20.66</v>
      </c>
      <c r="V76" s="202">
        <v>3.26</v>
      </c>
      <c r="W76" s="202">
        <v>9.9700000000000006</v>
      </c>
      <c r="X76" s="202">
        <v>43.49</v>
      </c>
      <c r="Y76" s="202">
        <v>0</v>
      </c>
      <c r="Z76">
        <v>0</v>
      </c>
      <c r="AA76" s="202">
        <v>11.12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37.25</v>
      </c>
      <c r="AQ76" s="202">
        <v>21.11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8.94</v>
      </c>
      <c r="L77" s="202">
        <v>553.96</v>
      </c>
      <c r="M77" s="202">
        <v>26.98</v>
      </c>
      <c r="N77" s="202">
        <v>34.82</v>
      </c>
      <c r="O77" s="202">
        <v>0</v>
      </c>
      <c r="P77" s="202">
        <v>36.94</v>
      </c>
      <c r="Q77" s="202">
        <v>5.7</v>
      </c>
      <c r="R77" s="202">
        <v>12.44</v>
      </c>
      <c r="S77" s="202">
        <v>7.74</v>
      </c>
      <c r="T77" s="202">
        <v>0</v>
      </c>
      <c r="U77" s="202">
        <v>20.66</v>
      </c>
      <c r="V77" s="202">
        <v>3.26</v>
      </c>
      <c r="W77" s="202">
        <v>9.9700000000000006</v>
      </c>
      <c r="X77" s="202">
        <v>43.49</v>
      </c>
      <c r="Y77" s="202">
        <v>0</v>
      </c>
      <c r="Z77">
        <v>0</v>
      </c>
      <c r="AA77" s="202">
        <v>11.12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37.25</v>
      </c>
      <c r="AQ77" s="202">
        <v>21.11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</v>
      </c>
      <c r="L78" s="202">
        <v>553.96</v>
      </c>
      <c r="M78" s="202">
        <v>26.98</v>
      </c>
      <c r="N78" s="202">
        <v>34.82</v>
      </c>
      <c r="O78" s="202">
        <v>0</v>
      </c>
      <c r="P78" s="202">
        <v>36.94</v>
      </c>
      <c r="Q78" s="202">
        <v>5.7</v>
      </c>
      <c r="R78" s="202">
        <v>12.44</v>
      </c>
      <c r="S78" s="202">
        <v>7.74</v>
      </c>
      <c r="T78" s="202">
        <v>0</v>
      </c>
      <c r="U78" s="202">
        <v>20.66</v>
      </c>
      <c r="V78" s="202">
        <v>3.26</v>
      </c>
      <c r="W78" s="202">
        <v>9.9700000000000006</v>
      </c>
      <c r="X78" s="202">
        <v>43.49</v>
      </c>
      <c r="Y78" s="202">
        <v>0</v>
      </c>
      <c r="Z78">
        <v>0</v>
      </c>
      <c r="AA78" s="202">
        <v>11.12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37.25</v>
      </c>
      <c r="AQ78" s="202">
        <v>21.11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8.94</v>
      </c>
      <c r="L79" s="202">
        <v>553.96</v>
      </c>
      <c r="M79" s="202">
        <v>26.98</v>
      </c>
      <c r="N79" s="202">
        <v>34.82</v>
      </c>
      <c r="O79" s="202">
        <v>0</v>
      </c>
      <c r="P79" s="202">
        <v>36.94</v>
      </c>
      <c r="Q79" s="202">
        <v>5.7</v>
      </c>
      <c r="R79" s="202">
        <v>12.44</v>
      </c>
      <c r="S79" s="202">
        <v>7.74</v>
      </c>
      <c r="T79" s="202">
        <v>0</v>
      </c>
      <c r="U79" s="202">
        <v>20.66</v>
      </c>
      <c r="V79" s="202">
        <v>3.26</v>
      </c>
      <c r="W79" s="202">
        <v>9.9700000000000006</v>
      </c>
      <c r="X79" s="202">
        <v>43.49</v>
      </c>
      <c r="Y79" s="202">
        <v>0</v>
      </c>
      <c r="Z79">
        <v>0</v>
      </c>
      <c r="AA79" s="202">
        <v>11.12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37.25</v>
      </c>
      <c r="AQ79" s="202">
        <v>21.11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8.94</v>
      </c>
      <c r="L80" s="202">
        <v>553.96</v>
      </c>
      <c r="M80" s="202">
        <v>26.98</v>
      </c>
      <c r="N80" s="202">
        <v>34.82</v>
      </c>
      <c r="O80" s="202">
        <v>0</v>
      </c>
      <c r="P80" s="202">
        <v>36.94</v>
      </c>
      <c r="Q80" s="202">
        <v>5.7</v>
      </c>
      <c r="R80" s="202">
        <v>12.44</v>
      </c>
      <c r="S80" s="202">
        <v>7.74</v>
      </c>
      <c r="T80" s="202">
        <v>0</v>
      </c>
      <c r="U80" s="202">
        <v>20.66</v>
      </c>
      <c r="V80" s="202">
        <v>3.26</v>
      </c>
      <c r="W80" s="202">
        <v>9.9700000000000006</v>
      </c>
      <c r="X80" s="202">
        <v>43.49</v>
      </c>
      <c r="Y80" s="202">
        <v>0</v>
      </c>
      <c r="Z80">
        <v>0</v>
      </c>
      <c r="AA80" s="202">
        <v>11.12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37.25</v>
      </c>
      <c r="AQ80" s="202">
        <v>21.11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8.94</v>
      </c>
      <c r="L81" s="202">
        <v>553.96</v>
      </c>
      <c r="M81" s="202">
        <v>26.98</v>
      </c>
      <c r="N81" s="202">
        <v>34.82</v>
      </c>
      <c r="O81" s="202">
        <v>0</v>
      </c>
      <c r="P81" s="202">
        <v>36.94</v>
      </c>
      <c r="Q81" s="202">
        <v>5.7</v>
      </c>
      <c r="R81" s="202">
        <v>12.44</v>
      </c>
      <c r="S81" s="202">
        <v>7.74</v>
      </c>
      <c r="T81" s="202">
        <v>0</v>
      </c>
      <c r="U81" s="202">
        <v>20.66</v>
      </c>
      <c r="V81" s="202">
        <v>3.26</v>
      </c>
      <c r="W81" s="202">
        <v>9.9700000000000006</v>
      </c>
      <c r="X81" s="202">
        <v>43.49</v>
      </c>
      <c r="Y81" s="202">
        <v>0</v>
      </c>
      <c r="Z81">
        <v>0</v>
      </c>
      <c r="AA81" s="202">
        <v>11.12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37.25</v>
      </c>
      <c r="AQ81" s="202">
        <v>21.11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8.94</v>
      </c>
      <c r="L82" s="202">
        <v>553.96</v>
      </c>
      <c r="M82" s="202">
        <v>26.98</v>
      </c>
      <c r="N82" s="202">
        <v>34.82</v>
      </c>
      <c r="O82" s="202">
        <v>0</v>
      </c>
      <c r="P82" s="202">
        <v>36.94</v>
      </c>
      <c r="Q82" s="202">
        <v>5.7</v>
      </c>
      <c r="R82" s="202">
        <v>12.44</v>
      </c>
      <c r="S82" s="202">
        <v>7.74</v>
      </c>
      <c r="T82" s="202">
        <v>0</v>
      </c>
      <c r="U82" s="202">
        <v>20.66</v>
      </c>
      <c r="V82" s="202">
        <v>3.26</v>
      </c>
      <c r="W82" s="202">
        <v>9.9700000000000006</v>
      </c>
      <c r="X82" s="202">
        <v>43.49</v>
      </c>
      <c r="Y82" s="202">
        <v>0</v>
      </c>
      <c r="Z82">
        <v>0</v>
      </c>
      <c r="AA82" s="202">
        <v>11.12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37.25</v>
      </c>
      <c r="AQ82" s="202">
        <v>21.11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4.92</v>
      </c>
      <c r="L83" s="202">
        <v>553.96</v>
      </c>
      <c r="M83" s="202">
        <v>26.98</v>
      </c>
      <c r="N83" s="202">
        <v>34.82</v>
      </c>
      <c r="O83" s="202">
        <v>0</v>
      </c>
      <c r="P83" s="202">
        <v>36.94</v>
      </c>
      <c r="Q83" s="202">
        <v>5.7</v>
      </c>
      <c r="R83" s="202">
        <v>12.44</v>
      </c>
      <c r="S83" s="202">
        <v>7.74</v>
      </c>
      <c r="T83" s="202">
        <v>0</v>
      </c>
      <c r="U83" s="202">
        <v>20.66</v>
      </c>
      <c r="V83" s="202">
        <v>3.26</v>
      </c>
      <c r="W83" s="202">
        <v>9.9700000000000006</v>
      </c>
      <c r="X83" s="202">
        <v>43.49</v>
      </c>
      <c r="Y83" s="202">
        <v>0</v>
      </c>
      <c r="Z83">
        <v>0</v>
      </c>
      <c r="AA83" s="202">
        <v>11.12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37.25</v>
      </c>
      <c r="AQ83" s="202">
        <v>26.45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4.92</v>
      </c>
      <c r="L84" s="202">
        <v>553.96</v>
      </c>
      <c r="M84" s="202">
        <v>26.98</v>
      </c>
      <c r="N84" s="202">
        <v>34.82</v>
      </c>
      <c r="O84" s="202">
        <v>0</v>
      </c>
      <c r="P84" s="202">
        <v>36.94</v>
      </c>
      <c r="Q84" s="202">
        <v>5.7</v>
      </c>
      <c r="R84" s="202">
        <v>12.44</v>
      </c>
      <c r="S84" s="202">
        <v>7.74</v>
      </c>
      <c r="T84" s="202">
        <v>0</v>
      </c>
      <c r="U84" s="202">
        <v>20.66</v>
      </c>
      <c r="V84" s="202">
        <v>3.26</v>
      </c>
      <c r="W84" s="202">
        <v>9.9700000000000006</v>
      </c>
      <c r="X84" s="202">
        <v>43.49</v>
      </c>
      <c r="Y84" s="202">
        <v>0</v>
      </c>
      <c r="Z84">
        <v>0</v>
      </c>
      <c r="AA84" s="202">
        <v>11.12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37.25</v>
      </c>
      <c r="AQ84" s="202">
        <v>26.45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4.92</v>
      </c>
      <c r="L85" s="202">
        <v>535.30999999999995</v>
      </c>
      <c r="M85" s="202">
        <v>26.98</v>
      </c>
      <c r="N85" s="202">
        <v>34.82</v>
      </c>
      <c r="O85" s="202">
        <v>0</v>
      </c>
      <c r="P85" s="202">
        <v>36.94</v>
      </c>
      <c r="Q85" s="202">
        <v>5.7</v>
      </c>
      <c r="R85" s="202">
        <v>12.44</v>
      </c>
      <c r="S85" s="202">
        <v>7.74</v>
      </c>
      <c r="T85" s="202">
        <v>0</v>
      </c>
      <c r="U85" s="202">
        <v>20.66</v>
      </c>
      <c r="V85" s="202">
        <v>3.26</v>
      </c>
      <c r="W85" s="202">
        <v>9.9700000000000006</v>
      </c>
      <c r="X85" s="202">
        <v>43.49</v>
      </c>
      <c r="Y85" s="202">
        <v>0</v>
      </c>
      <c r="Z85">
        <v>0</v>
      </c>
      <c r="AA85" s="202">
        <v>11.12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37.25</v>
      </c>
      <c r="AQ85" s="202">
        <v>26.45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4.92</v>
      </c>
      <c r="L86" s="202">
        <v>506.63</v>
      </c>
      <c r="M86" s="202">
        <v>26.98</v>
      </c>
      <c r="N86" s="202">
        <v>34.82</v>
      </c>
      <c r="O86" s="202">
        <v>0</v>
      </c>
      <c r="P86" s="202">
        <v>36.94</v>
      </c>
      <c r="Q86" s="202">
        <v>5.7</v>
      </c>
      <c r="R86" s="202">
        <v>12.44</v>
      </c>
      <c r="S86" s="202">
        <v>7.74</v>
      </c>
      <c r="T86" s="202">
        <v>0</v>
      </c>
      <c r="U86" s="202">
        <v>20.66</v>
      </c>
      <c r="V86" s="202">
        <v>3.26</v>
      </c>
      <c r="W86" s="202">
        <v>9.9700000000000006</v>
      </c>
      <c r="X86" s="202">
        <v>43.49</v>
      </c>
      <c r="Y86" s="202">
        <v>0</v>
      </c>
      <c r="Z86">
        <v>0</v>
      </c>
      <c r="AA86" s="202">
        <v>11.12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37.25</v>
      </c>
      <c r="AQ86" s="202">
        <v>26.45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4.92</v>
      </c>
      <c r="L87" s="202">
        <v>440</v>
      </c>
      <c r="M87" s="202">
        <v>26.98</v>
      </c>
      <c r="N87" s="202">
        <v>34.82</v>
      </c>
      <c r="O87" s="202">
        <v>0</v>
      </c>
      <c r="P87" s="202">
        <v>36.94</v>
      </c>
      <c r="Q87" s="202">
        <v>5.7</v>
      </c>
      <c r="R87" s="202">
        <v>12.44</v>
      </c>
      <c r="S87" s="202">
        <v>7.74</v>
      </c>
      <c r="T87" s="202">
        <v>0</v>
      </c>
      <c r="U87" s="202">
        <v>20.66</v>
      </c>
      <c r="V87" s="202">
        <v>3.26</v>
      </c>
      <c r="W87" s="202">
        <v>9.9700000000000006</v>
      </c>
      <c r="X87" s="202">
        <v>43.49</v>
      </c>
      <c r="Y87" s="202">
        <v>0</v>
      </c>
      <c r="Z87">
        <v>0</v>
      </c>
      <c r="AA87" s="202">
        <v>11.42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37.25</v>
      </c>
      <c r="AQ87" s="202">
        <v>26.45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5.15</v>
      </c>
      <c r="L88" s="202">
        <v>334.56</v>
      </c>
      <c r="M88" s="202">
        <v>26.98</v>
      </c>
      <c r="N88" s="202">
        <v>34.82</v>
      </c>
      <c r="O88" s="202">
        <v>0</v>
      </c>
      <c r="P88" s="202">
        <v>36.94</v>
      </c>
      <c r="Q88" s="202">
        <v>5.7</v>
      </c>
      <c r="R88" s="202">
        <v>12.43</v>
      </c>
      <c r="S88" s="202">
        <v>7.74</v>
      </c>
      <c r="T88" s="202">
        <v>0</v>
      </c>
      <c r="U88" s="202">
        <v>20.66</v>
      </c>
      <c r="V88" s="202">
        <v>3.26</v>
      </c>
      <c r="W88" s="202">
        <v>9.9700000000000006</v>
      </c>
      <c r="X88" s="202">
        <v>43.49</v>
      </c>
      <c r="Y88" s="202">
        <v>0</v>
      </c>
      <c r="Z88">
        <v>0</v>
      </c>
      <c r="AA88" s="202">
        <v>11.42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37.25</v>
      </c>
      <c r="AQ88" s="202">
        <v>26.45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5.15</v>
      </c>
      <c r="L89" s="202">
        <v>334.56</v>
      </c>
      <c r="M89" s="202">
        <v>26.98</v>
      </c>
      <c r="N89" s="202">
        <v>34.82</v>
      </c>
      <c r="O89" s="202">
        <v>0</v>
      </c>
      <c r="P89" s="202">
        <v>36.94</v>
      </c>
      <c r="Q89" s="202">
        <v>5.7</v>
      </c>
      <c r="R89" s="202">
        <v>12.43</v>
      </c>
      <c r="S89" s="202">
        <v>7.74</v>
      </c>
      <c r="T89" s="202">
        <v>0</v>
      </c>
      <c r="U89" s="202">
        <v>20.66</v>
      </c>
      <c r="V89" s="202">
        <v>3.26</v>
      </c>
      <c r="W89" s="202">
        <v>9.9700000000000006</v>
      </c>
      <c r="X89" s="202">
        <v>43.49</v>
      </c>
      <c r="Y89" s="202">
        <v>0</v>
      </c>
      <c r="Z89">
        <v>0</v>
      </c>
      <c r="AA89" s="202">
        <v>11.42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37.25</v>
      </c>
      <c r="AQ89" s="202">
        <v>27.67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5.15</v>
      </c>
      <c r="L90" s="202">
        <v>334.56</v>
      </c>
      <c r="M90" s="202">
        <v>26.98</v>
      </c>
      <c r="N90" s="202">
        <v>34.82</v>
      </c>
      <c r="O90" s="202">
        <v>0</v>
      </c>
      <c r="P90" s="202">
        <v>36.94</v>
      </c>
      <c r="Q90" s="202">
        <v>5.7</v>
      </c>
      <c r="R90" s="202">
        <v>12.43</v>
      </c>
      <c r="S90" s="202">
        <v>7.74</v>
      </c>
      <c r="T90" s="202">
        <v>0</v>
      </c>
      <c r="U90" s="202">
        <v>20.66</v>
      </c>
      <c r="V90" s="202">
        <v>3.26</v>
      </c>
      <c r="W90" s="202">
        <v>9.9700000000000006</v>
      </c>
      <c r="X90" s="202">
        <v>43.49</v>
      </c>
      <c r="Y90" s="202">
        <v>0</v>
      </c>
      <c r="Z90">
        <v>0</v>
      </c>
      <c r="AA90" s="202">
        <v>11.42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37.25</v>
      </c>
      <c r="AQ90" s="202">
        <v>27.67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5.15</v>
      </c>
      <c r="L91" s="202">
        <v>305.88</v>
      </c>
      <c r="M91" s="202">
        <v>26.98</v>
      </c>
      <c r="N91" s="202">
        <v>34.82</v>
      </c>
      <c r="O91" s="202">
        <v>0</v>
      </c>
      <c r="P91" s="202">
        <v>36.94</v>
      </c>
      <c r="Q91" s="202">
        <v>5.7</v>
      </c>
      <c r="R91" s="202">
        <v>12.43</v>
      </c>
      <c r="S91" s="202">
        <v>7.74</v>
      </c>
      <c r="T91" s="202">
        <v>0</v>
      </c>
      <c r="U91" s="202">
        <v>20.66</v>
      </c>
      <c r="V91" s="202">
        <v>3.26</v>
      </c>
      <c r="W91" s="202">
        <v>9.9700000000000006</v>
      </c>
      <c r="X91" s="202">
        <v>43.49</v>
      </c>
      <c r="Y91" s="202">
        <v>0</v>
      </c>
      <c r="Z91">
        <v>0</v>
      </c>
      <c r="AA91" s="202">
        <v>11.42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37.25</v>
      </c>
      <c r="AQ91" s="202">
        <v>27.67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4.92</v>
      </c>
      <c r="L92" s="202">
        <v>305.88</v>
      </c>
      <c r="M92" s="202">
        <v>26.98</v>
      </c>
      <c r="N92" s="202">
        <v>34.82</v>
      </c>
      <c r="O92" s="202">
        <v>0</v>
      </c>
      <c r="P92" s="202">
        <v>36.94</v>
      </c>
      <c r="Q92" s="202">
        <v>5.7</v>
      </c>
      <c r="R92" s="202">
        <v>12.43</v>
      </c>
      <c r="S92" s="202">
        <v>7.74</v>
      </c>
      <c r="T92" s="202">
        <v>0</v>
      </c>
      <c r="U92" s="202">
        <v>20.66</v>
      </c>
      <c r="V92" s="202">
        <v>3.26</v>
      </c>
      <c r="W92" s="202">
        <v>9.9700000000000006</v>
      </c>
      <c r="X92" s="202">
        <v>43.49</v>
      </c>
      <c r="Y92" s="202">
        <v>0</v>
      </c>
      <c r="Z92">
        <v>0</v>
      </c>
      <c r="AA92" s="202">
        <v>11.42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37.25</v>
      </c>
      <c r="AQ92" s="202">
        <v>27.67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4.92</v>
      </c>
      <c r="L93" s="202">
        <v>305.88</v>
      </c>
      <c r="M93" s="202">
        <v>26.98</v>
      </c>
      <c r="N93" s="202">
        <v>34.82</v>
      </c>
      <c r="O93" s="202">
        <v>0</v>
      </c>
      <c r="P93" s="202">
        <v>36.94</v>
      </c>
      <c r="Q93" s="202">
        <v>5.7</v>
      </c>
      <c r="R93" s="202">
        <v>12.43</v>
      </c>
      <c r="S93" s="202">
        <v>7.74</v>
      </c>
      <c r="T93" s="202">
        <v>0</v>
      </c>
      <c r="U93" s="202">
        <v>20.66</v>
      </c>
      <c r="V93" s="202">
        <v>3.26</v>
      </c>
      <c r="W93" s="202">
        <v>9.9700000000000006</v>
      </c>
      <c r="X93" s="202">
        <v>43.49</v>
      </c>
      <c r="Y93" s="202">
        <v>0</v>
      </c>
      <c r="Z93">
        <v>0</v>
      </c>
      <c r="AA93" s="202">
        <v>11.42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37.25</v>
      </c>
      <c r="AQ93" s="202">
        <v>27.67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4.92</v>
      </c>
      <c r="L94" s="202">
        <v>305.88</v>
      </c>
      <c r="M94" s="202">
        <v>26.98</v>
      </c>
      <c r="N94" s="202">
        <v>34.82</v>
      </c>
      <c r="O94" s="202">
        <v>0</v>
      </c>
      <c r="P94" s="202">
        <v>36.94</v>
      </c>
      <c r="Q94" s="202">
        <v>3.47</v>
      </c>
      <c r="R94" s="202">
        <v>6.88</v>
      </c>
      <c r="S94" s="202">
        <v>4.2699999999999996</v>
      </c>
      <c r="T94" s="202">
        <v>0</v>
      </c>
      <c r="U94" s="202">
        <v>20.66</v>
      </c>
      <c r="V94" s="202">
        <v>1.8</v>
      </c>
      <c r="W94" s="202">
        <v>9.9700000000000006</v>
      </c>
      <c r="X94" s="202">
        <v>43.49</v>
      </c>
      <c r="Y94" s="202">
        <v>0</v>
      </c>
      <c r="Z94">
        <v>0</v>
      </c>
      <c r="AA94" s="202">
        <v>11.42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19.12</v>
      </c>
      <c r="AQ94" s="202">
        <v>18.13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4.92</v>
      </c>
      <c r="L95" s="202">
        <v>305.88</v>
      </c>
      <c r="M95" s="202">
        <v>26.98</v>
      </c>
      <c r="N95" s="202">
        <v>34.82</v>
      </c>
      <c r="O95" s="202">
        <v>0</v>
      </c>
      <c r="P95" s="202">
        <v>36.94</v>
      </c>
      <c r="Q95" s="202">
        <v>3.47</v>
      </c>
      <c r="R95" s="202">
        <v>6.88</v>
      </c>
      <c r="S95" s="202">
        <v>4.2699999999999996</v>
      </c>
      <c r="T95" s="202">
        <v>0</v>
      </c>
      <c r="U95" s="202">
        <v>20.66</v>
      </c>
      <c r="V95" s="202">
        <v>1.8</v>
      </c>
      <c r="W95" s="202">
        <v>9.9700000000000006</v>
      </c>
      <c r="X95" s="202">
        <v>43.49</v>
      </c>
      <c r="Y95" s="202">
        <v>0</v>
      </c>
      <c r="Z95">
        <v>0</v>
      </c>
      <c r="AA95" s="202">
        <v>11.42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19.12</v>
      </c>
      <c r="AQ95" s="202">
        <v>18.13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4.92</v>
      </c>
      <c r="L96" s="202">
        <v>305.88</v>
      </c>
      <c r="M96" s="202">
        <v>26.98</v>
      </c>
      <c r="N96" s="202">
        <v>34.82</v>
      </c>
      <c r="O96" s="202">
        <v>0</v>
      </c>
      <c r="P96" s="202">
        <v>36.94</v>
      </c>
      <c r="Q96" s="202">
        <v>3.47</v>
      </c>
      <c r="R96" s="202">
        <v>6.88</v>
      </c>
      <c r="S96" s="202">
        <v>4.2699999999999996</v>
      </c>
      <c r="T96" s="202">
        <v>0</v>
      </c>
      <c r="U96" s="202">
        <v>20.66</v>
      </c>
      <c r="V96" s="202">
        <v>1.8</v>
      </c>
      <c r="W96" s="202">
        <v>5.49</v>
      </c>
      <c r="X96" s="202">
        <v>23.92</v>
      </c>
      <c r="Y96" s="202">
        <v>0</v>
      </c>
      <c r="Z96">
        <v>0</v>
      </c>
      <c r="AA96" s="202">
        <v>11.42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19.12</v>
      </c>
      <c r="AQ96" s="202">
        <v>18.13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4.92</v>
      </c>
      <c r="L97" s="202">
        <v>305.88</v>
      </c>
      <c r="M97" s="202">
        <v>26.98</v>
      </c>
      <c r="N97" s="202">
        <v>34.82</v>
      </c>
      <c r="O97" s="202">
        <v>0</v>
      </c>
      <c r="P97" s="202">
        <v>36.94</v>
      </c>
      <c r="Q97" s="202">
        <v>3.47</v>
      </c>
      <c r="R97" s="202">
        <v>6.88</v>
      </c>
      <c r="S97" s="202">
        <v>4.2699999999999996</v>
      </c>
      <c r="T97" s="202">
        <v>0</v>
      </c>
      <c r="U97" s="202">
        <v>20.47</v>
      </c>
      <c r="V97" s="202">
        <v>1.8</v>
      </c>
      <c r="W97" s="202">
        <v>5.49</v>
      </c>
      <c r="X97" s="202">
        <v>23.92</v>
      </c>
      <c r="Y97" s="202">
        <v>0</v>
      </c>
      <c r="Z97">
        <v>0</v>
      </c>
      <c r="AA97" s="202">
        <v>11.42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19.12</v>
      </c>
      <c r="AQ97" s="202">
        <v>18.13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4.92</v>
      </c>
      <c r="L98" s="202">
        <v>305.88</v>
      </c>
      <c r="M98" s="202">
        <v>26.98</v>
      </c>
      <c r="N98" s="202">
        <v>34.82</v>
      </c>
      <c r="O98" s="202">
        <v>0</v>
      </c>
      <c r="P98" s="202">
        <v>36.94</v>
      </c>
      <c r="Q98" s="202">
        <v>3.47</v>
      </c>
      <c r="R98" s="202">
        <v>6.88</v>
      </c>
      <c r="S98" s="202">
        <v>4.2699999999999996</v>
      </c>
      <c r="T98" s="202">
        <v>0</v>
      </c>
      <c r="U98" s="202">
        <v>20.47</v>
      </c>
      <c r="V98" s="202">
        <v>1.8</v>
      </c>
      <c r="W98" s="202">
        <v>5.49</v>
      </c>
      <c r="X98" s="202">
        <v>23.92</v>
      </c>
      <c r="Y98" s="202">
        <v>0</v>
      </c>
      <c r="Z98">
        <v>0</v>
      </c>
      <c r="AA98" s="202">
        <v>11.42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19.12</v>
      </c>
      <c r="AQ98" s="202">
        <v>18.13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0.15064749999999988</v>
      </c>
      <c r="L99">
        <f t="shared" si="0"/>
        <v>9.7823524999999858</v>
      </c>
      <c r="M99">
        <f t="shared" si="0"/>
        <v>0.64752000000000032</v>
      </c>
      <c r="N99">
        <f t="shared" si="0"/>
        <v>0.8356800000000012</v>
      </c>
      <c r="O99">
        <f t="shared" si="0"/>
        <v>0</v>
      </c>
      <c r="P99">
        <f t="shared" si="0"/>
        <v>0.88656000000000112</v>
      </c>
      <c r="Q99">
        <f t="shared" si="0"/>
        <v>0.12040749999999986</v>
      </c>
      <c r="R99">
        <f t="shared" si="0"/>
        <v>0.25037500000000029</v>
      </c>
      <c r="S99">
        <f t="shared" si="0"/>
        <v>0.15605000000000011</v>
      </c>
      <c r="T99">
        <f t="shared" si="0"/>
        <v>0</v>
      </c>
      <c r="U99">
        <f t="shared" si="0"/>
        <v>0.50181000000000076</v>
      </c>
      <c r="V99">
        <f t="shared" si="0"/>
        <v>6.7867499999999956E-2</v>
      </c>
      <c r="W99">
        <f t="shared" si="0"/>
        <v>0.20855500000000038</v>
      </c>
      <c r="X99">
        <f t="shared" si="0"/>
        <v>0.91269749999999816</v>
      </c>
      <c r="Y99">
        <f t="shared" si="0"/>
        <v>0</v>
      </c>
      <c r="Z99">
        <f t="shared" si="0"/>
        <v>0</v>
      </c>
      <c r="AA99">
        <f t="shared" si="0"/>
        <v>0.27142999999999978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0.75225999999999993</v>
      </c>
      <c r="AQ99">
        <f t="shared" si="0"/>
        <v>0.55520000000000047</v>
      </c>
      <c r="AR99">
        <f t="shared" si="0"/>
        <v>0.19832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1.86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1.86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1.86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1.86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1.86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1.86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1.86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1.86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1.86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1.86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1.86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1.86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1.86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1.86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1.86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1.86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1.86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1.86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1.88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1.86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1.86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1.86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1.86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1.86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1.86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4.5389999999999986E-2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39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39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39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39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39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39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39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30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30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30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30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0.92600000000000005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0.03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31.39</v>
      </c>
      <c r="H3" s="202">
        <v>0</v>
      </c>
      <c r="I3" s="202">
        <v>10.35</v>
      </c>
      <c r="J3" s="202">
        <v>30.56</v>
      </c>
      <c r="K3" s="202">
        <v>241.96</v>
      </c>
      <c r="L3" s="202">
        <v>4.63</v>
      </c>
      <c r="M3" s="202">
        <v>2.81</v>
      </c>
      <c r="N3" s="202">
        <v>2.2999999999999998</v>
      </c>
      <c r="O3" s="202">
        <v>1.59</v>
      </c>
      <c r="P3" s="202">
        <v>1.1000000000000001</v>
      </c>
      <c r="Q3" s="202">
        <v>4.2300000000000004</v>
      </c>
      <c r="R3" s="202">
        <v>9</v>
      </c>
      <c r="S3" s="202">
        <v>5.83</v>
      </c>
      <c r="T3" s="202">
        <v>0</v>
      </c>
      <c r="U3" s="202">
        <v>2.57</v>
      </c>
      <c r="V3" s="202">
        <v>1.28</v>
      </c>
      <c r="W3" s="202">
        <v>7.12</v>
      </c>
      <c r="X3" s="202">
        <v>20.46</v>
      </c>
      <c r="Y3" s="202">
        <v>0</v>
      </c>
      <c r="Z3" s="202">
        <v>34.56</v>
      </c>
      <c r="AA3" s="202">
        <v>13.66</v>
      </c>
      <c r="AB3" s="202">
        <v>0</v>
      </c>
      <c r="AC3" s="202">
        <v>19.32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31.39</v>
      </c>
      <c r="H4" s="202">
        <v>0</v>
      </c>
      <c r="I4" s="202">
        <v>10.35</v>
      </c>
      <c r="J4" s="202">
        <v>30.56</v>
      </c>
      <c r="K4" s="202">
        <v>241.96</v>
      </c>
      <c r="L4" s="202">
        <v>4.63</v>
      </c>
      <c r="M4" s="202">
        <v>2.81</v>
      </c>
      <c r="N4" s="202">
        <v>2.2999999999999998</v>
      </c>
      <c r="O4" s="202">
        <v>1.59</v>
      </c>
      <c r="P4" s="202">
        <v>1.1000000000000001</v>
      </c>
      <c r="Q4" s="202">
        <v>4.2300000000000004</v>
      </c>
      <c r="R4" s="202">
        <v>9</v>
      </c>
      <c r="S4" s="202">
        <v>5.83</v>
      </c>
      <c r="T4" s="202">
        <v>0</v>
      </c>
      <c r="U4" s="202">
        <v>2.62</v>
      </c>
      <c r="V4" s="202">
        <v>2.4300000000000002</v>
      </c>
      <c r="W4" s="202">
        <v>7.12</v>
      </c>
      <c r="X4" s="202">
        <v>20.46</v>
      </c>
      <c r="Y4" s="202">
        <v>0</v>
      </c>
      <c r="Z4" s="202">
        <v>34.56</v>
      </c>
      <c r="AA4" s="202">
        <v>13.66</v>
      </c>
      <c r="AB4" s="202">
        <v>0</v>
      </c>
      <c r="AC4" s="202">
        <v>19.32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31.39</v>
      </c>
      <c r="H5" s="202">
        <v>0</v>
      </c>
      <c r="I5" s="202">
        <v>10.35</v>
      </c>
      <c r="J5" s="202">
        <v>30.56</v>
      </c>
      <c r="K5" s="202">
        <v>241.96</v>
      </c>
      <c r="L5" s="202">
        <v>4.63</v>
      </c>
      <c r="M5" s="202">
        <v>2.81</v>
      </c>
      <c r="N5" s="202">
        <v>2.2999999999999998</v>
      </c>
      <c r="O5" s="202">
        <v>1.59</v>
      </c>
      <c r="P5" s="202">
        <v>1.1000000000000001</v>
      </c>
      <c r="Q5" s="202">
        <v>4.2300000000000004</v>
      </c>
      <c r="R5" s="202">
        <v>9</v>
      </c>
      <c r="S5" s="202">
        <v>5.83</v>
      </c>
      <c r="T5" s="202">
        <v>0</v>
      </c>
      <c r="U5" s="202">
        <v>0</v>
      </c>
      <c r="V5" s="202">
        <v>2.6</v>
      </c>
      <c r="W5" s="202">
        <v>7.12</v>
      </c>
      <c r="X5" s="202">
        <v>20.46</v>
      </c>
      <c r="Y5" s="202">
        <v>0</v>
      </c>
      <c r="Z5" s="202">
        <v>34.56</v>
      </c>
      <c r="AA5" s="202">
        <v>13.66</v>
      </c>
      <c r="AB5" s="202">
        <v>0</v>
      </c>
      <c r="AC5" s="202">
        <v>19.32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31.39</v>
      </c>
      <c r="H6" s="202">
        <v>0</v>
      </c>
      <c r="I6" s="202">
        <v>10.35</v>
      </c>
      <c r="J6" s="202">
        <v>30.56</v>
      </c>
      <c r="K6" s="202">
        <v>241.96</v>
      </c>
      <c r="L6" s="202">
        <v>4.63</v>
      </c>
      <c r="M6" s="202">
        <v>2.81</v>
      </c>
      <c r="N6" s="202">
        <v>2.2999999999999998</v>
      </c>
      <c r="O6" s="202">
        <v>1.59</v>
      </c>
      <c r="P6" s="202">
        <v>1.1000000000000001</v>
      </c>
      <c r="Q6" s="202">
        <v>4.2300000000000004</v>
      </c>
      <c r="R6" s="202">
        <v>9</v>
      </c>
      <c r="S6" s="202">
        <v>5.83</v>
      </c>
      <c r="T6" s="202">
        <v>0</v>
      </c>
      <c r="U6" s="202">
        <v>0</v>
      </c>
      <c r="V6" s="202">
        <v>2.6</v>
      </c>
      <c r="W6" s="202">
        <v>7.12</v>
      </c>
      <c r="X6" s="202">
        <v>20.46</v>
      </c>
      <c r="Y6" s="202">
        <v>0</v>
      </c>
      <c r="Z6" s="202">
        <v>34.56</v>
      </c>
      <c r="AA6" s="202">
        <v>13.66</v>
      </c>
      <c r="AB6" s="202">
        <v>0</v>
      </c>
      <c r="AC6" s="202">
        <v>19.32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31.39</v>
      </c>
      <c r="H7" s="202">
        <v>0</v>
      </c>
      <c r="I7" s="202">
        <v>10.35</v>
      </c>
      <c r="J7" s="202">
        <v>30.56</v>
      </c>
      <c r="K7" s="202">
        <v>241.96</v>
      </c>
      <c r="L7" s="202">
        <v>4.63</v>
      </c>
      <c r="M7" s="202">
        <v>2.81</v>
      </c>
      <c r="N7" s="202">
        <v>2.2999999999999998</v>
      </c>
      <c r="O7" s="202">
        <v>1.59</v>
      </c>
      <c r="P7" s="202">
        <v>1.1000000000000001</v>
      </c>
      <c r="Q7" s="202">
        <v>4.2300000000000004</v>
      </c>
      <c r="R7" s="202">
        <v>9</v>
      </c>
      <c r="S7" s="202">
        <v>5.83</v>
      </c>
      <c r="T7" s="202">
        <v>0</v>
      </c>
      <c r="U7" s="202">
        <v>0</v>
      </c>
      <c r="V7" s="202">
        <v>2.6</v>
      </c>
      <c r="W7" s="202">
        <v>7.12</v>
      </c>
      <c r="X7" s="202">
        <v>20.46</v>
      </c>
      <c r="Y7" s="202">
        <v>0</v>
      </c>
      <c r="Z7" s="202">
        <v>34.56</v>
      </c>
      <c r="AA7" s="202">
        <v>13.66</v>
      </c>
      <c r="AB7" s="202">
        <v>0</v>
      </c>
      <c r="AC7" s="202">
        <v>19.32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31.39</v>
      </c>
      <c r="H8" s="202">
        <v>0</v>
      </c>
      <c r="I8" s="202">
        <v>10.35</v>
      </c>
      <c r="J8" s="202">
        <v>30.56</v>
      </c>
      <c r="K8" s="202">
        <v>241.96</v>
      </c>
      <c r="L8" s="202">
        <v>4.63</v>
      </c>
      <c r="M8" s="202">
        <v>2.81</v>
      </c>
      <c r="N8" s="202">
        <v>2.2999999999999998</v>
      </c>
      <c r="O8" s="202">
        <v>1.59</v>
      </c>
      <c r="P8" s="202">
        <v>1.1000000000000001</v>
      </c>
      <c r="Q8" s="202">
        <v>4.2300000000000004</v>
      </c>
      <c r="R8" s="202">
        <v>9</v>
      </c>
      <c r="S8" s="202">
        <v>5.83</v>
      </c>
      <c r="T8" s="202">
        <v>0</v>
      </c>
      <c r="U8" s="202">
        <v>0</v>
      </c>
      <c r="V8" s="202">
        <v>2.6</v>
      </c>
      <c r="W8" s="202">
        <v>7.12</v>
      </c>
      <c r="X8" s="202">
        <v>20.46</v>
      </c>
      <c r="Y8" s="202">
        <v>0</v>
      </c>
      <c r="Z8" s="202">
        <v>34.56</v>
      </c>
      <c r="AA8" s="202">
        <v>13.66</v>
      </c>
      <c r="AB8" s="202">
        <v>0</v>
      </c>
      <c r="AC8" s="202">
        <v>19.32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31.39</v>
      </c>
      <c r="H9" s="202">
        <v>0</v>
      </c>
      <c r="I9" s="202">
        <v>10.35</v>
      </c>
      <c r="J9" s="202">
        <v>30.56</v>
      </c>
      <c r="K9" s="202">
        <v>241.96</v>
      </c>
      <c r="L9" s="202">
        <v>4.63</v>
      </c>
      <c r="M9" s="202">
        <v>2.81</v>
      </c>
      <c r="N9" s="202">
        <v>2.2999999999999998</v>
      </c>
      <c r="O9" s="202">
        <v>1.59</v>
      </c>
      <c r="P9" s="202">
        <v>1.1000000000000001</v>
      </c>
      <c r="Q9" s="202">
        <v>4.2300000000000004</v>
      </c>
      <c r="R9" s="202">
        <v>9</v>
      </c>
      <c r="S9" s="202">
        <v>5.83</v>
      </c>
      <c r="T9" s="202">
        <v>0</v>
      </c>
      <c r="U9" s="202">
        <v>0</v>
      </c>
      <c r="V9" s="202">
        <v>2.6</v>
      </c>
      <c r="W9" s="202">
        <v>7.12</v>
      </c>
      <c r="X9" s="202">
        <v>25.07</v>
      </c>
      <c r="Y9" s="202">
        <v>0</v>
      </c>
      <c r="Z9" s="202">
        <v>34.56</v>
      </c>
      <c r="AA9" s="202">
        <v>13.66</v>
      </c>
      <c r="AB9" s="202">
        <v>0</v>
      </c>
      <c r="AC9" s="202">
        <v>19.32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31.39</v>
      </c>
      <c r="H10" s="202">
        <v>0</v>
      </c>
      <c r="I10" s="202">
        <v>10.35</v>
      </c>
      <c r="J10" s="202">
        <v>30.56</v>
      </c>
      <c r="K10" s="202">
        <v>241.96</v>
      </c>
      <c r="L10" s="202">
        <v>4.63</v>
      </c>
      <c r="M10" s="202">
        <v>2.81</v>
      </c>
      <c r="N10" s="202">
        <v>2.2999999999999998</v>
      </c>
      <c r="O10" s="202">
        <v>1.59</v>
      </c>
      <c r="P10" s="202">
        <v>1.1000000000000001</v>
      </c>
      <c r="Q10" s="202">
        <v>4.2300000000000004</v>
      </c>
      <c r="R10" s="202">
        <v>9</v>
      </c>
      <c r="S10" s="202">
        <v>5.83</v>
      </c>
      <c r="T10" s="202">
        <v>0</v>
      </c>
      <c r="U10" s="202">
        <v>0</v>
      </c>
      <c r="V10" s="202">
        <v>2.6</v>
      </c>
      <c r="W10" s="202">
        <v>7.12</v>
      </c>
      <c r="X10" s="202">
        <v>29.15</v>
      </c>
      <c r="Y10" s="202">
        <v>0</v>
      </c>
      <c r="Z10" s="202">
        <v>34.56</v>
      </c>
      <c r="AA10" s="202">
        <v>13.66</v>
      </c>
      <c r="AB10" s="202">
        <v>0</v>
      </c>
      <c r="AC10" s="202">
        <v>19.32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31.39</v>
      </c>
      <c r="H11" s="202">
        <v>0</v>
      </c>
      <c r="I11" s="202">
        <v>10.35</v>
      </c>
      <c r="J11" s="202">
        <v>30.56</v>
      </c>
      <c r="K11" s="202">
        <v>241.96</v>
      </c>
      <c r="L11" s="202">
        <v>4.63</v>
      </c>
      <c r="M11" s="202">
        <v>2.81</v>
      </c>
      <c r="N11" s="202">
        <v>2.2999999999999998</v>
      </c>
      <c r="O11" s="202">
        <v>1.59</v>
      </c>
      <c r="P11" s="202">
        <v>1.1000000000000001</v>
      </c>
      <c r="Q11" s="202">
        <v>4.2300000000000004</v>
      </c>
      <c r="R11" s="202">
        <v>9</v>
      </c>
      <c r="S11" s="202">
        <v>5.83</v>
      </c>
      <c r="T11" s="202">
        <v>0</v>
      </c>
      <c r="U11" s="202">
        <v>2.15</v>
      </c>
      <c r="V11" s="202">
        <v>2.6</v>
      </c>
      <c r="W11" s="202">
        <v>7.12</v>
      </c>
      <c r="X11" s="202">
        <v>29.15</v>
      </c>
      <c r="Y11" s="202">
        <v>0</v>
      </c>
      <c r="Z11" s="202">
        <v>34.56</v>
      </c>
      <c r="AA11" s="202">
        <v>13.66</v>
      </c>
      <c r="AB11" s="202">
        <v>0</v>
      </c>
      <c r="AC11" s="202">
        <v>19.32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31.39</v>
      </c>
      <c r="H12" s="202">
        <v>0</v>
      </c>
      <c r="I12" s="202">
        <v>10.35</v>
      </c>
      <c r="J12" s="202">
        <v>30.56</v>
      </c>
      <c r="K12" s="202">
        <v>241.96</v>
      </c>
      <c r="L12" s="202">
        <v>4.63</v>
      </c>
      <c r="M12" s="202">
        <v>2.81</v>
      </c>
      <c r="N12" s="202">
        <v>2.2999999999999998</v>
      </c>
      <c r="O12" s="202">
        <v>1.59</v>
      </c>
      <c r="P12" s="202">
        <v>1.1000000000000001</v>
      </c>
      <c r="Q12" s="202">
        <v>4.2300000000000004</v>
      </c>
      <c r="R12" s="202">
        <v>9</v>
      </c>
      <c r="S12" s="202">
        <v>5.83</v>
      </c>
      <c r="T12" s="202">
        <v>0</v>
      </c>
      <c r="U12" s="202">
        <v>2.15</v>
      </c>
      <c r="V12" s="202">
        <v>2.6</v>
      </c>
      <c r="W12" s="202">
        <v>7.12</v>
      </c>
      <c r="X12" s="202">
        <v>29.15</v>
      </c>
      <c r="Y12" s="202">
        <v>0</v>
      </c>
      <c r="Z12" s="202">
        <v>34.56</v>
      </c>
      <c r="AA12" s="202">
        <v>13.66</v>
      </c>
      <c r="AB12" s="202">
        <v>0</v>
      </c>
      <c r="AC12" s="202">
        <v>19.32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31.39</v>
      </c>
      <c r="H13" s="202">
        <v>0</v>
      </c>
      <c r="I13" s="202">
        <v>10.35</v>
      </c>
      <c r="J13" s="202">
        <v>30.56</v>
      </c>
      <c r="K13" s="202">
        <v>241.96</v>
      </c>
      <c r="L13" s="202">
        <v>4.63</v>
      </c>
      <c r="M13" s="202">
        <v>2.81</v>
      </c>
      <c r="N13" s="202">
        <v>2.2999999999999998</v>
      </c>
      <c r="O13" s="202">
        <v>1.59</v>
      </c>
      <c r="P13" s="202">
        <v>1.1000000000000001</v>
      </c>
      <c r="Q13" s="202">
        <v>4.2300000000000004</v>
      </c>
      <c r="R13" s="202">
        <v>9</v>
      </c>
      <c r="S13" s="202">
        <v>5.83</v>
      </c>
      <c r="T13" s="202">
        <v>0</v>
      </c>
      <c r="U13" s="202">
        <v>2.15</v>
      </c>
      <c r="V13" s="202">
        <v>2.6</v>
      </c>
      <c r="W13" s="202">
        <v>7.12</v>
      </c>
      <c r="X13" s="202">
        <v>29.16</v>
      </c>
      <c r="Y13" s="202">
        <v>0</v>
      </c>
      <c r="Z13" s="202">
        <v>34.56</v>
      </c>
      <c r="AA13" s="202">
        <v>13.66</v>
      </c>
      <c r="AB13" s="202">
        <v>0</v>
      </c>
      <c r="AC13" s="202">
        <v>19.32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31.39</v>
      </c>
      <c r="H14" s="202">
        <v>0</v>
      </c>
      <c r="I14" s="202">
        <v>10.35</v>
      </c>
      <c r="J14" s="202">
        <v>30.56</v>
      </c>
      <c r="K14" s="202">
        <v>241.96</v>
      </c>
      <c r="L14" s="202">
        <v>4.63</v>
      </c>
      <c r="M14" s="202">
        <v>2.81</v>
      </c>
      <c r="N14" s="202">
        <v>2.2999999999999998</v>
      </c>
      <c r="O14" s="202">
        <v>1.59</v>
      </c>
      <c r="P14" s="202">
        <v>1.1000000000000001</v>
      </c>
      <c r="Q14" s="202">
        <v>4.2300000000000004</v>
      </c>
      <c r="R14" s="202">
        <v>9</v>
      </c>
      <c r="S14" s="202">
        <v>5.83</v>
      </c>
      <c r="T14" s="202">
        <v>0</v>
      </c>
      <c r="U14" s="202">
        <v>2.15</v>
      </c>
      <c r="V14" s="202">
        <v>2.6</v>
      </c>
      <c r="W14" s="202">
        <v>7.12</v>
      </c>
      <c r="X14" s="202">
        <v>29.16</v>
      </c>
      <c r="Y14" s="202">
        <v>0</v>
      </c>
      <c r="Z14" s="202">
        <v>34.56</v>
      </c>
      <c r="AA14" s="202">
        <v>13.66</v>
      </c>
      <c r="AB14" s="202">
        <v>0</v>
      </c>
      <c r="AC14" s="202">
        <v>19.32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31.39</v>
      </c>
      <c r="H15" s="202">
        <v>0</v>
      </c>
      <c r="I15" s="202">
        <v>10.35</v>
      </c>
      <c r="J15" s="202">
        <v>30.56</v>
      </c>
      <c r="K15" s="202">
        <v>241.96</v>
      </c>
      <c r="L15" s="202">
        <v>4.63</v>
      </c>
      <c r="M15" s="202">
        <v>2.81</v>
      </c>
      <c r="N15" s="202">
        <v>2.2999999999999998</v>
      </c>
      <c r="O15" s="202">
        <v>1.59</v>
      </c>
      <c r="P15" s="202">
        <v>1.1000000000000001</v>
      </c>
      <c r="Q15" s="202">
        <v>4.2300000000000004</v>
      </c>
      <c r="R15" s="202">
        <v>9</v>
      </c>
      <c r="S15" s="202">
        <v>5.83</v>
      </c>
      <c r="T15" s="202">
        <v>0</v>
      </c>
      <c r="U15" s="202">
        <v>2.15</v>
      </c>
      <c r="V15" s="202">
        <v>2.6</v>
      </c>
      <c r="W15" s="202">
        <v>7.12</v>
      </c>
      <c r="X15" s="202">
        <v>29.16</v>
      </c>
      <c r="Y15" s="202">
        <v>0</v>
      </c>
      <c r="Z15" s="202">
        <v>34.56</v>
      </c>
      <c r="AA15" s="202">
        <v>13.66</v>
      </c>
      <c r="AB15" s="202">
        <v>0</v>
      </c>
      <c r="AC15" s="202">
        <v>19.32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31.39</v>
      </c>
      <c r="H16" s="202">
        <v>0</v>
      </c>
      <c r="I16" s="202">
        <v>10.35</v>
      </c>
      <c r="J16" s="202">
        <v>30.56</v>
      </c>
      <c r="K16" s="202">
        <v>241.96</v>
      </c>
      <c r="L16" s="202">
        <v>4.63</v>
      </c>
      <c r="M16" s="202">
        <v>2.81</v>
      </c>
      <c r="N16" s="202">
        <v>2.2999999999999998</v>
      </c>
      <c r="O16" s="202">
        <v>1.59</v>
      </c>
      <c r="P16" s="202">
        <v>1.1000000000000001</v>
      </c>
      <c r="Q16" s="202">
        <v>4.2300000000000004</v>
      </c>
      <c r="R16" s="202">
        <v>9</v>
      </c>
      <c r="S16" s="202">
        <v>5.83</v>
      </c>
      <c r="T16" s="202">
        <v>0</v>
      </c>
      <c r="U16" s="202">
        <v>2.15</v>
      </c>
      <c r="V16" s="202">
        <v>2.6</v>
      </c>
      <c r="W16" s="202">
        <v>7.12</v>
      </c>
      <c r="X16" s="202">
        <v>29.16</v>
      </c>
      <c r="Y16" s="202">
        <v>0</v>
      </c>
      <c r="Z16" s="202">
        <v>34.56</v>
      </c>
      <c r="AA16" s="202">
        <v>13.66</v>
      </c>
      <c r="AB16" s="202">
        <v>0</v>
      </c>
      <c r="AC16" s="202">
        <v>19.32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31.39</v>
      </c>
      <c r="H17" s="202">
        <v>0</v>
      </c>
      <c r="I17" s="202">
        <v>10.35</v>
      </c>
      <c r="J17" s="202">
        <v>30.56</v>
      </c>
      <c r="K17" s="202">
        <v>241.96</v>
      </c>
      <c r="L17" s="202">
        <v>4.63</v>
      </c>
      <c r="M17" s="202">
        <v>2.81</v>
      </c>
      <c r="N17" s="202">
        <v>2.2999999999999998</v>
      </c>
      <c r="O17" s="202">
        <v>1.59</v>
      </c>
      <c r="P17" s="202">
        <v>1.1000000000000001</v>
      </c>
      <c r="Q17" s="202">
        <v>4.2300000000000004</v>
      </c>
      <c r="R17" s="202">
        <v>9</v>
      </c>
      <c r="S17" s="202">
        <v>5.83</v>
      </c>
      <c r="T17" s="202">
        <v>0</v>
      </c>
      <c r="U17" s="202">
        <v>2.15</v>
      </c>
      <c r="V17" s="202">
        <v>2.6</v>
      </c>
      <c r="W17" s="202">
        <v>7.12</v>
      </c>
      <c r="X17" s="202">
        <v>29.16</v>
      </c>
      <c r="Y17" s="202">
        <v>0</v>
      </c>
      <c r="Z17" s="202">
        <v>34.56</v>
      </c>
      <c r="AA17" s="202">
        <v>13.66</v>
      </c>
      <c r="AB17" s="202">
        <v>0</v>
      </c>
      <c r="AC17" s="202">
        <v>19.32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31.39</v>
      </c>
      <c r="H18" s="202">
        <v>0</v>
      </c>
      <c r="I18" s="202">
        <v>10.35</v>
      </c>
      <c r="J18" s="202">
        <v>30.56</v>
      </c>
      <c r="K18" s="202">
        <v>241.96</v>
      </c>
      <c r="L18" s="202">
        <v>4.63</v>
      </c>
      <c r="M18" s="202">
        <v>2.81</v>
      </c>
      <c r="N18" s="202">
        <v>2.2999999999999998</v>
      </c>
      <c r="O18" s="202">
        <v>1.59</v>
      </c>
      <c r="P18" s="202">
        <v>1.1000000000000001</v>
      </c>
      <c r="Q18" s="202">
        <v>4.2300000000000004</v>
      </c>
      <c r="R18" s="202">
        <v>9</v>
      </c>
      <c r="S18" s="202">
        <v>5.83</v>
      </c>
      <c r="T18" s="202">
        <v>0</v>
      </c>
      <c r="U18" s="202">
        <v>2.15</v>
      </c>
      <c r="V18" s="202">
        <v>2.6</v>
      </c>
      <c r="W18" s="202">
        <v>7.12</v>
      </c>
      <c r="X18" s="202">
        <v>29.16</v>
      </c>
      <c r="Y18" s="202">
        <v>0</v>
      </c>
      <c r="Z18" s="202">
        <v>34.56</v>
      </c>
      <c r="AA18" s="202">
        <v>13.66</v>
      </c>
      <c r="AB18" s="202">
        <v>0</v>
      </c>
      <c r="AC18" s="202">
        <v>19.32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31.39</v>
      </c>
      <c r="H19" s="202">
        <v>0</v>
      </c>
      <c r="I19" s="202">
        <v>10.35</v>
      </c>
      <c r="J19" s="202">
        <v>30.56</v>
      </c>
      <c r="K19" s="202">
        <v>241.96</v>
      </c>
      <c r="L19" s="202">
        <v>4.63</v>
      </c>
      <c r="M19" s="202">
        <v>2.81</v>
      </c>
      <c r="N19" s="202">
        <v>2.2999999999999998</v>
      </c>
      <c r="O19" s="202">
        <v>1.59</v>
      </c>
      <c r="P19" s="202">
        <v>1.1000000000000001</v>
      </c>
      <c r="Q19" s="202">
        <v>4.2300000000000004</v>
      </c>
      <c r="R19" s="202">
        <v>9</v>
      </c>
      <c r="S19" s="202">
        <v>5.83</v>
      </c>
      <c r="T19" s="202">
        <v>0</v>
      </c>
      <c r="U19" s="202">
        <v>2.15</v>
      </c>
      <c r="V19" s="202">
        <v>2.6</v>
      </c>
      <c r="W19" s="202">
        <v>7.12</v>
      </c>
      <c r="X19" s="202">
        <v>29.16</v>
      </c>
      <c r="Y19" s="202">
        <v>0</v>
      </c>
      <c r="Z19" s="202">
        <v>34.56</v>
      </c>
      <c r="AA19" s="202">
        <v>13.66</v>
      </c>
      <c r="AB19" s="202">
        <v>0</v>
      </c>
      <c r="AC19" s="202">
        <v>18.899999999999999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31.39</v>
      </c>
      <c r="H20" s="202">
        <v>0</v>
      </c>
      <c r="I20" s="202">
        <v>10.35</v>
      </c>
      <c r="J20" s="202">
        <v>30.56</v>
      </c>
      <c r="K20" s="202">
        <v>241.96</v>
      </c>
      <c r="L20" s="202">
        <v>4.63</v>
      </c>
      <c r="M20" s="202">
        <v>2.81</v>
      </c>
      <c r="N20" s="202">
        <v>2.2999999999999998</v>
      </c>
      <c r="O20" s="202">
        <v>1.59</v>
      </c>
      <c r="P20" s="202">
        <v>1.1000000000000001</v>
      </c>
      <c r="Q20" s="202">
        <v>4.2300000000000004</v>
      </c>
      <c r="R20" s="202">
        <v>9</v>
      </c>
      <c r="S20" s="202">
        <v>5.83</v>
      </c>
      <c r="T20" s="202">
        <v>0</v>
      </c>
      <c r="U20" s="202">
        <v>2.15</v>
      </c>
      <c r="V20" s="202">
        <v>2.6</v>
      </c>
      <c r="W20" s="202">
        <v>7.12</v>
      </c>
      <c r="X20" s="202">
        <v>29.16</v>
      </c>
      <c r="Y20" s="202">
        <v>0</v>
      </c>
      <c r="Z20" s="202">
        <v>34.56</v>
      </c>
      <c r="AA20" s="202">
        <v>13.66</v>
      </c>
      <c r="AB20" s="202">
        <v>0</v>
      </c>
      <c r="AC20" s="202">
        <v>18.899999999999999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31.39</v>
      </c>
      <c r="H21" s="202">
        <v>0</v>
      </c>
      <c r="I21" s="202">
        <v>10.35</v>
      </c>
      <c r="J21" s="202">
        <v>30.56</v>
      </c>
      <c r="K21" s="202">
        <v>241.96</v>
      </c>
      <c r="L21" s="202">
        <v>4.63</v>
      </c>
      <c r="M21" s="202">
        <v>2.81</v>
      </c>
      <c r="N21" s="202">
        <v>2.2999999999999998</v>
      </c>
      <c r="O21" s="202">
        <v>1.59</v>
      </c>
      <c r="P21" s="202">
        <v>1.1000000000000001</v>
      </c>
      <c r="Q21" s="202">
        <v>4.2300000000000004</v>
      </c>
      <c r="R21" s="202">
        <v>9</v>
      </c>
      <c r="S21" s="202">
        <v>5.83</v>
      </c>
      <c r="T21" s="202">
        <v>0</v>
      </c>
      <c r="U21" s="202">
        <v>2.15</v>
      </c>
      <c r="V21" s="202">
        <v>2.6</v>
      </c>
      <c r="W21" s="202">
        <v>7.12</v>
      </c>
      <c r="X21" s="202">
        <v>29.16</v>
      </c>
      <c r="Y21" s="202">
        <v>0</v>
      </c>
      <c r="Z21" s="202">
        <v>34.56</v>
      </c>
      <c r="AA21" s="202">
        <v>13.66</v>
      </c>
      <c r="AB21" s="202">
        <v>0</v>
      </c>
      <c r="AC21" s="202">
        <v>18.899999999999999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31.39</v>
      </c>
      <c r="H22" s="202">
        <v>0</v>
      </c>
      <c r="I22" s="202">
        <v>10.35</v>
      </c>
      <c r="J22" s="202">
        <v>30.56</v>
      </c>
      <c r="K22" s="202">
        <v>241.96</v>
      </c>
      <c r="L22" s="202">
        <v>4.63</v>
      </c>
      <c r="M22" s="202">
        <v>2.81</v>
      </c>
      <c r="N22" s="202">
        <v>2.2999999999999998</v>
      </c>
      <c r="O22" s="202">
        <v>1.59</v>
      </c>
      <c r="P22" s="202">
        <v>1.1000000000000001</v>
      </c>
      <c r="Q22" s="202">
        <v>4.2300000000000004</v>
      </c>
      <c r="R22" s="202">
        <v>9</v>
      </c>
      <c r="S22" s="202">
        <v>5.83</v>
      </c>
      <c r="T22" s="202">
        <v>0</v>
      </c>
      <c r="U22" s="202">
        <v>2.15</v>
      </c>
      <c r="V22" s="202">
        <v>2.6</v>
      </c>
      <c r="W22" s="202">
        <v>7.12</v>
      </c>
      <c r="X22" s="202">
        <v>29.16</v>
      </c>
      <c r="Y22" s="202">
        <v>0</v>
      </c>
      <c r="Z22" s="202">
        <v>34.56</v>
      </c>
      <c r="AA22" s="202">
        <v>13.66</v>
      </c>
      <c r="AB22" s="202">
        <v>0</v>
      </c>
      <c r="AC22" s="202">
        <v>18.899999999999999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31.39</v>
      </c>
      <c r="H23" s="202">
        <v>0</v>
      </c>
      <c r="I23" s="202">
        <v>10.35</v>
      </c>
      <c r="J23" s="202">
        <v>30.56</v>
      </c>
      <c r="K23" s="202">
        <v>241.96</v>
      </c>
      <c r="L23" s="202">
        <v>4.63</v>
      </c>
      <c r="M23" s="202">
        <v>2.81</v>
      </c>
      <c r="N23" s="202">
        <v>2.2999999999999998</v>
      </c>
      <c r="O23" s="202">
        <v>1.59</v>
      </c>
      <c r="P23" s="202">
        <v>1.1000000000000001</v>
      </c>
      <c r="Q23" s="202">
        <v>4.03</v>
      </c>
      <c r="R23" s="202">
        <v>9</v>
      </c>
      <c r="S23" s="202">
        <v>5.83</v>
      </c>
      <c r="T23" s="202">
        <v>0</v>
      </c>
      <c r="U23" s="202">
        <v>2.15</v>
      </c>
      <c r="V23" s="202">
        <v>2.6</v>
      </c>
      <c r="W23" s="202">
        <v>7.12</v>
      </c>
      <c r="X23" s="202">
        <v>29.16</v>
      </c>
      <c r="Y23" s="202">
        <v>0</v>
      </c>
      <c r="Z23" s="202">
        <v>34.56</v>
      </c>
      <c r="AA23" s="202">
        <v>13.66</v>
      </c>
      <c r="AB23" s="202">
        <v>0</v>
      </c>
      <c r="AC23" s="202">
        <v>18.899999999999999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31.39</v>
      </c>
      <c r="H24" s="202">
        <v>0</v>
      </c>
      <c r="I24" s="202">
        <v>10.35</v>
      </c>
      <c r="J24" s="202">
        <v>30.56</v>
      </c>
      <c r="K24" s="202">
        <v>241.96</v>
      </c>
      <c r="L24" s="202">
        <v>4.63</v>
      </c>
      <c r="M24" s="202">
        <v>2.81</v>
      </c>
      <c r="N24" s="202">
        <v>2.2999999999999998</v>
      </c>
      <c r="O24" s="202">
        <v>1.59</v>
      </c>
      <c r="P24" s="202">
        <v>1.1000000000000001</v>
      </c>
      <c r="Q24" s="202">
        <v>4.03</v>
      </c>
      <c r="R24" s="202">
        <v>9</v>
      </c>
      <c r="S24" s="202">
        <v>5.83</v>
      </c>
      <c r="T24" s="202">
        <v>0</v>
      </c>
      <c r="U24" s="202">
        <v>2.15</v>
      </c>
      <c r="V24" s="202">
        <v>2.6</v>
      </c>
      <c r="W24" s="202">
        <v>7.12</v>
      </c>
      <c r="X24" s="202">
        <v>29.16</v>
      </c>
      <c r="Y24" s="202">
        <v>0</v>
      </c>
      <c r="Z24" s="202">
        <v>34.56</v>
      </c>
      <c r="AA24" s="202">
        <v>13.66</v>
      </c>
      <c r="AB24" s="202">
        <v>0</v>
      </c>
      <c r="AC24" s="202">
        <v>18.899999999999999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31.39</v>
      </c>
      <c r="H25" s="202">
        <v>0</v>
      </c>
      <c r="I25" s="202">
        <v>10.35</v>
      </c>
      <c r="J25" s="202">
        <v>30.56</v>
      </c>
      <c r="K25" s="202">
        <v>241.96</v>
      </c>
      <c r="L25" s="202">
        <v>4.63</v>
      </c>
      <c r="M25" s="202">
        <v>2.81</v>
      </c>
      <c r="N25" s="202">
        <v>2.2999999999999998</v>
      </c>
      <c r="O25" s="202">
        <v>1.59</v>
      </c>
      <c r="P25" s="202">
        <v>1.1000000000000001</v>
      </c>
      <c r="Q25" s="202">
        <v>4.03</v>
      </c>
      <c r="R25" s="202">
        <v>9</v>
      </c>
      <c r="S25" s="202">
        <v>5.83</v>
      </c>
      <c r="T25" s="202">
        <v>0</v>
      </c>
      <c r="U25" s="202">
        <v>2.15</v>
      </c>
      <c r="V25" s="202">
        <v>0.5</v>
      </c>
      <c r="W25" s="202">
        <v>0.66</v>
      </c>
      <c r="X25" s="202">
        <v>2.87</v>
      </c>
      <c r="Y25" s="202">
        <v>0</v>
      </c>
      <c r="Z25" s="202">
        <v>34.229999999999997</v>
      </c>
      <c r="AA25" s="202">
        <v>13.66</v>
      </c>
      <c r="AB25" s="202">
        <v>0</v>
      </c>
      <c r="AC25" s="202">
        <v>18.899999999999999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31.39</v>
      </c>
      <c r="H26" s="202">
        <v>0</v>
      </c>
      <c r="I26" s="202">
        <v>10.35</v>
      </c>
      <c r="J26" s="202">
        <v>30.56</v>
      </c>
      <c r="K26" s="202">
        <v>241.55</v>
      </c>
      <c r="L26" s="202">
        <v>4.63</v>
      </c>
      <c r="M26" s="202">
        <v>2.81</v>
      </c>
      <c r="N26" s="202">
        <v>2.2999999999999998</v>
      </c>
      <c r="O26" s="202">
        <v>1.59</v>
      </c>
      <c r="P26" s="202">
        <v>1.1000000000000001</v>
      </c>
      <c r="Q26" s="202">
        <v>4.03</v>
      </c>
      <c r="R26" s="202">
        <v>9</v>
      </c>
      <c r="S26" s="202">
        <v>5.83</v>
      </c>
      <c r="T26" s="202">
        <v>0</v>
      </c>
      <c r="U26" s="202">
        <v>2.15</v>
      </c>
      <c r="V26" s="202">
        <v>0.21</v>
      </c>
      <c r="W26" s="202">
        <v>0.66</v>
      </c>
      <c r="X26" s="202">
        <v>2.87</v>
      </c>
      <c r="Y26" s="202">
        <v>0</v>
      </c>
      <c r="Z26" s="202">
        <v>34.229999999999997</v>
      </c>
      <c r="AA26" s="202">
        <v>13.66</v>
      </c>
      <c r="AB26" s="202">
        <v>0</v>
      </c>
      <c r="AC26" s="202">
        <v>18.899999999999999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31</v>
      </c>
      <c r="H27" s="202">
        <v>0</v>
      </c>
      <c r="I27" s="202">
        <v>10.35</v>
      </c>
      <c r="J27" s="202">
        <v>30.56</v>
      </c>
      <c r="K27" s="202">
        <v>241.55</v>
      </c>
      <c r="L27" s="202">
        <v>4.63</v>
      </c>
      <c r="M27" s="202">
        <v>2.81</v>
      </c>
      <c r="N27" s="202">
        <v>2.2999999999999998</v>
      </c>
      <c r="O27" s="202">
        <v>1.59</v>
      </c>
      <c r="P27" s="202">
        <v>1.1000000000000001</v>
      </c>
      <c r="Q27" s="202">
        <v>4.03</v>
      </c>
      <c r="R27" s="202">
        <v>9</v>
      </c>
      <c r="S27" s="202">
        <v>5.83</v>
      </c>
      <c r="T27" s="202">
        <v>0</v>
      </c>
      <c r="U27" s="202">
        <v>2.15</v>
      </c>
      <c r="V27" s="202">
        <v>0.21</v>
      </c>
      <c r="W27" s="202">
        <v>0.66</v>
      </c>
      <c r="X27" s="202">
        <v>2.87</v>
      </c>
      <c r="Y27" s="202">
        <v>0</v>
      </c>
      <c r="Z27" s="202">
        <v>34.56</v>
      </c>
      <c r="AA27" s="202">
        <v>13.66</v>
      </c>
      <c r="AB27" s="202">
        <v>0</v>
      </c>
      <c r="AC27" s="202">
        <v>18.899999999999999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31</v>
      </c>
      <c r="H28" s="202">
        <v>0</v>
      </c>
      <c r="I28" s="202">
        <v>10.35</v>
      </c>
      <c r="J28" s="202">
        <v>30.56</v>
      </c>
      <c r="K28" s="202">
        <v>241.55</v>
      </c>
      <c r="L28" s="202">
        <v>4.63</v>
      </c>
      <c r="M28" s="202">
        <v>2.81</v>
      </c>
      <c r="N28" s="202">
        <v>2.2999999999999998</v>
      </c>
      <c r="O28" s="202">
        <v>1.59</v>
      </c>
      <c r="P28" s="202">
        <v>1.1000000000000001</v>
      </c>
      <c r="Q28" s="202">
        <v>4.03</v>
      </c>
      <c r="R28" s="202">
        <v>9</v>
      </c>
      <c r="S28" s="202">
        <v>5.83</v>
      </c>
      <c r="T28" s="202">
        <v>0</v>
      </c>
      <c r="U28" s="202">
        <v>2.15</v>
      </c>
      <c r="V28" s="202">
        <v>0.22</v>
      </c>
      <c r="W28" s="202">
        <v>0.66</v>
      </c>
      <c r="X28" s="202">
        <v>2.95</v>
      </c>
      <c r="Y28" s="202">
        <v>0</v>
      </c>
      <c r="Z28" s="202">
        <v>34.56</v>
      </c>
      <c r="AA28" s="202">
        <v>13.66</v>
      </c>
      <c r="AB28" s="202">
        <v>0</v>
      </c>
      <c r="AC28" s="202">
        <v>18.899999999999999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31</v>
      </c>
      <c r="H29" s="202">
        <v>0</v>
      </c>
      <c r="I29" s="202">
        <v>10.35</v>
      </c>
      <c r="J29" s="202">
        <v>30.56</v>
      </c>
      <c r="K29" s="202">
        <v>184.61</v>
      </c>
      <c r="L29" s="202">
        <v>0.42</v>
      </c>
      <c r="M29" s="202">
        <v>2.81</v>
      </c>
      <c r="N29" s="202">
        <v>2.2999999999999998</v>
      </c>
      <c r="O29" s="202">
        <v>1.59</v>
      </c>
      <c r="P29" s="202">
        <v>1.1000000000000001</v>
      </c>
      <c r="Q29" s="202">
        <v>0.68</v>
      </c>
      <c r="R29" s="202">
        <v>1.28</v>
      </c>
      <c r="S29" s="202">
        <v>1.27</v>
      </c>
      <c r="T29" s="202">
        <v>0</v>
      </c>
      <c r="U29" s="202">
        <v>2.15</v>
      </c>
      <c r="V29" s="202">
        <v>0.22</v>
      </c>
      <c r="W29" s="202">
        <v>0.66</v>
      </c>
      <c r="X29" s="202">
        <v>2.87</v>
      </c>
      <c r="Y29" s="202">
        <v>0</v>
      </c>
      <c r="Z29" s="202">
        <v>2.71</v>
      </c>
      <c r="AA29" s="202">
        <v>1.75</v>
      </c>
      <c r="AB29" s="202">
        <v>0</v>
      </c>
      <c r="AC29" s="202">
        <v>18.899999999999999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31</v>
      </c>
      <c r="H30" s="202">
        <v>0</v>
      </c>
      <c r="I30" s="202">
        <v>10.35</v>
      </c>
      <c r="J30" s="202">
        <v>30.56</v>
      </c>
      <c r="K30" s="202">
        <v>140.84</v>
      </c>
      <c r="L30" s="202">
        <v>0.42</v>
      </c>
      <c r="M30" s="202">
        <v>2.81</v>
      </c>
      <c r="N30" s="202">
        <v>2.2999999999999998</v>
      </c>
      <c r="O30" s="202">
        <v>1.59</v>
      </c>
      <c r="P30" s="202">
        <v>1.1000000000000001</v>
      </c>
      <c r="Q30" s="202">
        <v>0.4</v>
      </c>
      <c r="R30" s="202">
        <v>0.82</v>
      </c>
      <c r="S30" s="202">
        <v>0.51</v>
      </c>
      <c r="T30" s="202">
        <v>0</v>
      </c>
      <c r="U30" s="202">
        <v>2.15</v>
      </c>
      <c r="V30" s="202">
        <v>0.22</v>
      </c>
      <c r="W30" s="202">
        <v>0.66</v>
      </c>
      <c r="X30" s="202">
        <v>2.87</v>
      </c>
      <c r="Y30" s="202">
        <v>0</v>
      </c>
      <c r="Z30" s="202">
        <v>2.71</v>
      </c>
      <c r="AA30" s="202">
        <v>1.75</v>
      </c>
      <c r="AB30" s="202">
        <v>0</v>
      </c>
      <c r="AC30" s="202">
        <v>18.899999999999999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31</v>
      </c>
      <c r="H31" s="202">
        <v>0</v>
      </c>
      <c r="I31" s="202">
        <v>10.35</v>
      </c>
      <c r="J31" s="202">
        <v>30.56</v>
      </c>
      <c r="K31" s="202">
        <v>69.69</v>
      </c>
      <c r="L31" s="202">
        <v>0.42</v>
      </c>
      <c r="M31" s="202">
        <v>2.81</v>
      </c>
      <c r="N31" s="202">
        <v>2.2999999999999998</v>
      </c>
      <c r="O31" s="202">
        <v>1.59</v>
      </c>
      <c r="P31" s="202">
        <v>1.1000000000000001</v>
      </c>
      <c r="Q31" s="202">
        <v>1.36</v>
      </c>
      <c r="R31" s="202">
        <v>2.61</v>
      </c>
      <c r="S31" s="202">
        <v>1.1299999999999999</v>
      </c>
      <c r="T31" s="202">
        <v>0</v>
      </c>
      <c r="U31" s="202">
        <v>2.15</v>
      </c>
      <c r="V31" s="202">
        <v>0.22</v>
      </c>
      <c r="W31" s="202">
        <v>0.66</v>
      </c>
      <c r="X31" s="202">
        <v>2.87</v>
      </c>
      <c r="Y31" s="202">
        <v>0</v>
      </c>
      <c r="Z31" s="202">
        <v>2.71</v>
      </c>
      <c r="AA31" s="202">
        <v>1.75</v>
      </c>
      <c r="AB31" s="202">
        <v>0</v>
      </c>
      <c r="AC31" s="202">
        <v>18.899999999999999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19.97</v>
      </c>
      <c r="E32" s="202">
        <v>0</v>
      </c>
      <c r="F32" s="202">
        <v>0</v>
      </c>
      <c r="G32" s="202">
        <v>31</v>
      </c>
      <c r="H32" s="202">
        <v>0</v>
      </c>
      <c r="I32" s="202">
        <v>10.35</v>
      </c>
      <c r="J32" s="202">
        <v>30.56</v>
      </c>
      <c r="K32" s="202">
        <v>37.29</v>
      </c>
      <c r="L32" s="202">
        <v>0.42</v>
      </c>
      <c r="M32" s="202">
        <v>2.81</v>
      </c>
      <c r="N32" s="202">
        <v>2.2999999999999998</v>
      </c>
      <c r="O32" s="202">
        <v>1.59</v>
      </c>
      <c r="P32" s="202">
        <v>1.1000000000000001</v>
      </c>
      <c r="Q32" s="202">
        <v>0.4</v>
      </c>
      <c r="R32" s="202">
        <v>0.86</v>
      </c>
      <c r="S32" s="202">
        <v>0.51</v>
      </c>
      <c r="T32" s="202">
        <v>0</v>
      </c>
      <c r="U32" s="202">
        <v>2.15</v>
      </c>
      <c r="V32" s="202">
        <v>0.22</v>
      </c>
      <c r="W32" s="202">
        <v>0.66</v>
      </c>
      <c r="X32" s="202">
        <v>2.87</v>
      </c>
      <c r="Y32" s="202">
        <v>0</v>
      </c>
      <c r="Z32" s="202">
        <v>2.71</v>
      </c>
      <c r="AA32" s="202">
        <v>1.75</v>
      </c>
      <c r="AB32" s="202">
        <v>0</v>
      </c>
      <c r="AC32" s="202">
        <v>18.899999999999999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19.97</v>
      </c>
      <c r="E33" s="202">
        <v>0</v>
      </c>
      <c r="F33" s="202">
        <v>0</v>
      </c>
      <c r="G33" s="202">
        <v>31</v>
      </c>
      <c r="H33" s="202">
        <v>0</v>
      </c>
      <c r="I33" s="202">
        <v>10.35</v>
      </c>
      <c r="J33" s="202">
        <v>30.56</v>
      </c>
      <c r="K33" s="202">
        <v>22.46</v>
      </c>
      <c r="L33" s="202">
        <v>0.42</v>
      </c>
      <c r="M33" s="202">
        <v>2.81</v>
      </c>
      <c r="N33" s="202">
        <v>2.2999999999999998</v>
      </c>
      <c r="O33" s="202">
        <v>1.59</v>
      </c>
      <c r="P33" s="202">
        <v>1.1000000000000001</v>
      </c>
      <c r="Q33" s="202">
        <v>0.4</v>
      </c>
      <c r="R33" s="202">
        <v>0.82</v>
      </c>
      <c r="S33" s="202">
        <v>0.51</v>
      </c>
      <c r="T33" s="202">
        <v>0</v>
      </c>
      <c r="U33" s="202">
        <v>2.15</v>
      </c>
      <c r="V33" s="202">
        <v>0.22</v>
      </c>
      <c r="W33" s="202">
        <v>0.66</v>
      </c>
      <c r="X33" s="202">
        <v>2.87</v>
      </c>
      <c r="Y33" s="202">
        <v>0</v>
      </c>
      <c r="Z33" s="202">
        <v>2.71</v>
      </c>
      <c r="AA33" s="202">
        <v>1.75</v>
      </c>
      <c r="AB33" s="202">
        <v>0</v>
      </c>
      <c r="AC33" s="202">
        <v>18.899999999999999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19.97</v>
      </c>
      <c r="E34" s="202">
        <v>0</v>
      </c>
      <c r="F34" s="202">
        <v>0</v>
      </c>
      <c r="G34" s="202">
        <v>31</v>
      </c>
      <c r="H34" s="202">
        <v>0</v>
      </c>
      <c r="I34" s="202">
        <v>10.35</v>
      </c>
      <c r="J34" s="202">
        <v>30.56</v>
      </c>
      <c r="K34" s="202">
        <v>22.46</v>
      </c>
      <c r="L34" s="202">
        <v>0.42</v>
      </c>
      <c r="M34" s="202">
        <v>2.81</v>
      </c>
      <c r="N34" s="202">
        <v>2.2999999999999998</v>
      </c>
      <c r="O34" s="202">
        <v>1.59</v>
      </c>
      <c r="P34" s="202">
        <v>1.1000000000000001</v>
      </c>
      <c r="Q34" s="202">
        <v>0.4</v>
      </c>
      <c r="R34" s="202">
        <v>0.82</v>
      </c>
      <c r="S34" s="202">
        <v>0.51</v>
      </c>
      <c r="T34" s="202">
        <v>0</v>
      </c>
      <c r="U34" s="202">
        <v>2.15</v>
      </c>
      <c r="V34" s="202">
        <v>0.22</v>
      </c>
      <c r="W34" s="202">
        <v>0.66</v>
      </c>
      <c r="X34" s="202">
        <v>2.87</v>
      </c>
      <c r="Y34" s="202">
        <v>0</v>
      </c>
      <c r="Z34" s="202">
        <v>2.71</v>
      </c>
      <c r="AA34" s="202">
        <v>1.75</v>
      </c>
      <c r="AB34" s="202">
        <v>0</v>
      </c>
      <c r="AC34" s="202">
        <v>18.899999999999999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19.97</v>
      </c>
      <c r="E35" s="202">
        <v>0</v>
      </c>
      <c r="F35" s="202">
        <v>0</v>
      </c>
      <c r="G35" s="202">
        <v>31</v>
      </c>
      <c r="H35" s="202">
        <v>0</v>
      </c>
      <c r="I35" s="202">
        <v>10.35</v>
      </c>
      <c r="J35" s="202">
        <v>30.56</v>
      </c>
      <c r="K35" s="202">
        <v>22.46</v>
      </c>
      <c r="L35" s="202">
        <v>0.42</v>
      </c>
      <c r="M35" s="202">
        <v>2.81</v>
      </c>
      <c r="N35" s="202">
        <v>2.2999999999999998</v>
      </c>
      <c r="O35" s="202">
        <v>1.59</v>
      </c>
      <c r="P35" s="202">
        <v>1.1000000000000001</v>
      </c>
      <c r="Q35" s="202">
        <v>0.4</v>
      </c>
      <c r="R35" s="202">
        <v>0.82</v>
      </c>
      <c r="S35" s="202">
        <v>0.51</v>
      </c>
      <c r="T35" s="202">
        <v>0</v>
      </c>
      <c r="U35" s="202">
        <v>2.15</v>
      </c>
      <c r="V35" s="202">
        <v>0.22</v>
      </c>
      <c r="W35" s="202">
        <v>0.66</v>
      </c>
      <c r="X35" s="202">
        <v>2.87</v>
      </c>
      <c r="Y35" s="202">
        <v>0</v>
      </c>
      <c r="Z35" s="202">
        <v>2.71</v>
      </c>
      <c r="AA35" s="202">
        <v>1.75</v>
      </c>
      <c r="AB35" s="202">
        <v>0</v>
      </c>
      <c r="AC35" s="202">
        <v>19.32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19.97</v>
      </c>
      <c r="E36" s="202">
        <v>0</v>
      </c>
      <c r="F36" s="202">
        <v>0</v>
      </c>
      <c r="G36" s="202">
        <v>31</v>
      </c>
      <c r="H36" s="202">
        <v>0</v>
      </c>
      <c r="I36" s="202">
        <v>10.35</v>
      </c>
      <c r="J36" s="202">
        <v>30.56</v>
      </c>
      <c r="K36" s="202">
        <v>22.46</v>
      </c>
      <c r="L36" s="202">
        <v>0.41</v>
      </c>
      <c r="M36" s="202">
        <v>2.81</v>
      </c>
      <c r="N36" s="202">
        <v>2.2999999999999998</v>
      </c>
      <c r="O36" s="202">
        <v>1.59</v>
      </c>
      <c r="P36" s="202">
        <v>1.1000000000000001</v>
      </c>
      <c r="Q36" s="202">
        <v>0.4</v>
      </c>
      <c r="R36" s="202">
        <v>0.82</v>
      </c>
      <c r="S36" s="202">
        <v>0.51</v>
      </c>
      <c r="T36" s="202">
        <v>0</v>
      </c>
      <c r="U36" s="202">
        <v>2.15</v>
      </c>
      <c r="V36" s="202">
        <v>0.22</v>
      </c>
      <c r="W36" s="202">
        <v>0.66</v>
      </c>
      <c r="X36" s="202">
        <v>2.87</v>
      </c>
      <c r="Y36" s="202">
        <v>0</v>
      </c>
      <c r="Z36" s="202">
        <v>2.71</v>
      </c>
      <c r="AA36" s="202">
        <v>1.75</v>
      </c>
      <c r="AB36" s="202">
        <v>0</v>
      </c>
      <c r="AC36" s="202">
        <v>19.32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19.87</v>
      </c>
      <c r="E37" s="202">
        <v>0</v>
      </c>
      <c r="F37" s="202">
        <v>0</v>
      </c>
      <c r="G37" s="202">
        <v>31</v>
      </c>
      <c r="H37" s="202">
        <v>0</v>
      </c>
      <c r="I37" s="202">
        <v>10.35</v>
      </c>
      <c r="J37" s="202">
        <v>30.56</v>
      </c>
      <c r="K37" s="202">
        <v>22.46</v>
      </c>
      <c r="L37" s="202">
        <v>0.42</v>
      </c>
      <c r="M37" s="202">
        <v>2.81</v>
      </c>
      <c r="N37" s="202">
        <v>2.2999999999999998</v>
      </c>
      <c r="O37" s="202">
        <v>1.59</v>
      </c>
      <c r="P37" s="202">
        <v>1.1000000000000001</v>
      </c>
      <c r="Q37" s="202">
        <v>0.4</v>
      </c>
      <c r="R37" s="202">
        <v>0.82</v>
      </c>
      <c r="S37" s="202">
        <v>0.51</v>
      </c>
      <c r="T37" s="202">
        <v>0</v>
      </c>
      <c r="U37" s="202">
        <v>2.15</v>
      </c>
      <c r="V37" s="202">
        <v>0.22</v>
      </c>
      <c r="W37" s="202">
        <v>0.66</v>
      </c>
      <c r="X37" s="202">
        <v>2.87</v>
      </c>
      <c r="Y37" s="202">
        <v>0</v>
      </c>
      <c r="Z37" s="202">
        <v>2.71</v>
      </c>
      <c r="AA37" s="202">
        <v>1.75</v>
      </c>
      <c r="AB37" s="202">
        <v>0</v>
      </c>
      <c r="AC37" s="202">
        <v>19.12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19.79</v>
      </c>
      <c r="E38" s="202">
        <v>0</v>
      </c>
      <c r="F38" s="202">
        <v>0</v>
      </c>
      <c r="G38" s="202">
        <v>31</v>
      </c>
      <c r="H38" s="202">
        <v>0</v>
      </c>
      <c r="I38" s="202">
        <v>10.35</v>
      </c>
      <c r="J38" s="202">
        <v>30.56</v>
      </c>
      <c r="K38" s="202">
        <v>22.46</v>
      </c>
      <c r="L38" s="202">
        <v>0.42</v>
      </c>
      <c r="M38" s="202">
        <v>2.81</v>
      </c>
      <c r="N38" s="202">
        <v>2.2999999999999998</v>
      </c>
      <c r="O38" s="202">
        <v>1.59</v>
      </c>
      <c r="P38" s="202">
        <v>1.1000000000000001</v>
      </c>
      <c r="Q38" s="202">
        <v>0.4</v>
      </c>
      <c r="R38" s="202">
        <v>0.82</v>
      </c>
      <c r="S38" s="202">
        <v>0.51</v>
      </c>
      <c r="T38" s="202">
        <v>0</v>
      </c>
      <c r="U38" s="202">
        <v>2.15</v>
      </c>
      <c r="V38" s="202">
        <v>0.22</v>
      </c>
      <c r="W38" s="202">
        <v>0.66</v>
      </c>
      <c r="X38" s="202">
        <v>2.87</v>
      </c>
      <c r="Y38" s="202">
        <v>0</v>
      </c>
      <c r="Z38" s="202">
        <v>2.71</v>
      </c>
      <c r="AA38" s="202">
        <v>1.75</v>
      </c>
      <c r="AB38" s="202">
        <v>0</v>
      </c>
      <c r="AC38" s="202">
        <v>19.12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19.690000000000001</v>
      </c>
      <c r="E39" s="202">
        <v>0</v>
      </c>
      <c r="F39" s="202">
        <v>0</v>
      </c>
      <c r="G39" s="202">
        <v>31</v>
      </c>
      <c r="H39" s="202">
        <v>0</v>
      </c>
      <c r="I39" s="202">
        <v>10.35</v>
      </c>
      <c r="J39" s="202">
        <v>30.56</v>
      </c>
      <c r="K39" s="202">
        <v>22.46</v>
      </c>
      <c r="L39" s="202">
        <v>0.42</v>
      </c>
      <c r="M39" s="202">
        <v>2.81</v>
      </c>
      <c r="N39" s="202">
        <v>2.2999999999999998</v>
      </c>
      <c r="O39" s="202">
        <v>1.59</v>
      </c>
      <c r="P39" s="202">
        <v>1.1000000000000001</v>
      </c>
      <c r="Q39" s="202">
        <v>0.4</v>
      </c>
      <c r="R39" s="202">
        <v>0.82</v>
      </c>
      <c r="S39" s="202">
        <v>0.51</v>
      </c>
      <c r="T39" s="202">
        <v>0</v>
      </c>
      <c r="U39" s="202">
        <v>2.15</v>
      </c>
      <c r="V39" s="202">
        <v>0.22</v>
      </c>
      <c r="W39" s="202">
        <v>0.66</v>
      </c>
      <c r="X39" s="202">
        <v>2.87</v>
      </c>
      <c r="Y39" s="202">
        <v>0</v>
      </c>
      <c r="Z39" s="202">
        <v>2.71</v>
      </c>
      <c r="AA39" s="202">
        <v>1.75</v>
      </c>
      <c r="AB39" s="202">
        <v>0</v>
      </c>
      <c r="AC39" s="202">
        <v>19.12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19.690000000000001</v>
      </c>
      <c r="E40" s="202">
        <v>0</v>
      </c>
      <c r="F40" s="202">
        <v>0</v>
      </c>
      <c r="G40" s="202">
        <v>31</v>
      </c>
      <c r="H40" s="202">
        <v>0</v>
      </c>
      <c r="I40" s="202">
        <v>10.35</v>
      </c>
      <c r="J40" s="202">
        <v>30.56</v>
      </c>
      <c r="K40" s="202">
        <v>22.46</v>
      </c>
      <c r="L40" s="202">
        <v>0.41</v>
      </c>
      <c r="M40" s="202">
        <v>2.81</v>
      </c>
      <c r="N40" s="202">
        <v>2.2999999999999998</v>
      </c>
      <c r="O40" s="202">
        <v>1.59</v>
      </c>
      <c r="P40" s="202">
        <v>1.1000000000000001</v>
      </c>
      <c r="Q40" s="202">
        <v>0.4</v>
      </c>
      <c r="R40" s="202">
        <v>0.82</v>
      </c>
      <c r="S40" s="202">
        <v>0.51</v>
      </c>
      <c r="T40" s="202">
        <v>0</v>
      </c>
      <c r="U40" s="202">
        <v>2.15</v>
      </c>
      <c r="V40" s="202">
        <v>0.22</v>
      </c>
      <c r="W40" s="202">
        <v>0.66</v>
      </c>
      <c r="X40" s="202">
        <v>2.87</v>
      </c>
      <c r="Y40" s="202">
        <v>0</v>
      </c>
      <c r="Z40" s="202">
        <v>2.71</v>
      </c>
      <c r="AA40" s="202">
        <v>1.75</v>
      </c>
      <c r="AB40" s="202">
        <v>0</v>
      </c>
      <c r="AC40" s="202">
        <v>19.12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31</v>
      </c>
      <c r="H41" s="202">
        <v>0</v>
      </c>
      <c r="I41" s="202">
        <v>10.35</v>
      </c>
      <c r="J41" s="202">
        <v>30.56</v>
      </c>
      <c r="K41" s="202">
        <v>22.46</v>
      </c>
      <c r="L41" s="202">
        <v>0.41</v>
      </c>
      <c r="M41" s="202">
        <v>2.81</v>
      </c>
      <c r="N41" s="202">
        <v>2.2999999999999998</v>
      </c>
      <c r="O41" s="202">
        <v>1.59</v>
      </c>
      <c r="P41" s="202">
        <v>1.1000000000000001</v>
      </c>
      <c r="Q41" s="202">
        <v>0.4</v>
      </c>
      <c r="R41" s="202">
        <v>0.82</v>
      </c>
      <c r="S41" s="202">
        <v>0.51</v>
      </c>
      <c r="T41" s="202">
        <v>0</v>
      </c>
      <c r="U41" s="202">
        <v>2.15</v>
      </c>
      <c r="V41" s="202">
        <v>0.22</v>
      </c>
      <c r="W41" s="202">
        <v>0.66</v>
      </c>
      <c r="X41" s="202">
        <v>2.87</v>
      </c>
      <c r="Y41" s="202">
        <v>0</v>
      </c>
      <c r="Z41" s="202">
        <v>2.71</v>
      </c>
      <c r="AA41" s="202">
        <v>1.75</v>
      </c>
      <c r="AB41" s="202">
        <v>0</v>
      </c>
      <c r="AC41" s="202">
        <v>19.12</v>
      </c>
      <c r="AD41" s="202">
        <v>0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31</v>
      </c>
      <c r="H42" s="202">
        <v>0</v>
      </c>
      <c r="I42" s="202">
        <v>10.35</v>
      </c>
      <c r="J42" s="202">
        <v>30.56</v>
      </c>
      <c r="K42" s="202">
        <v>22.46</v>
      </c>
      <c r="L42" s="202">
        <v>0.42</v>
      </c>
      <c r="M42" s="202">
        <v>2.81</v>
      </c>
      <c r="N42" s="202">
        <v>2.2999999999999998</v>
      </c>
      <c r="O42" s="202">
        <v>1.59</v>
      </c>
      <c r="P42" s="202">
        <v>1.1000000000000001</v>
      </c>
      <c r="Q42" s="202">
        <v>0.4</v>
      </c>
      <c r="R42" s="202">
        <v>0.82</v>
      </c>
      <c r="S42" s="202">
        <v>0.51</v>
      </c>
      <c r="T42" s="202">
        <v>0</v>
      </c>
      <c r="U42" s="202">
        <v>2.15</v>
      </c>
      <c r="V42" s="202">
        <v>0.22</v>
      </c>
      <c r="W42" s="202">
        <v>0.66</v>
      </c>
      <c r="X42" s="202">
        <v>2.87</v>
      </c>
      <c r="Y42" s="202">
        <v>0</v>
      </c>
      <c r="Z42" s="202">
        <v>2.71</v>
      </c>
      <c r="AA42" s="202">
        <v>1.75</v>
      </c>
      <c r="AB42" s="202">
        <v>0</v>
      </c>
      <c r="AC42" s="202">
        <v>19.12</v>
      </c>
      <c r="AD42" s="202">
        <v>0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31</v>
      </c>
      <c r="H43" s="202">
        <v>0</v>
      </c>
      <c r="I43" s="202">
        <v>10.35</v>
      </c>
      <c r="J43" s="202">
        <v>30.56</v>
      </c>
      <c r="K43" s="202">
        <v>22.46</v>
      </c>
      <c r="L43" s="202">
        <v>0.42</v>
      </c>
      <c r="M43" s="202">
        <v>2.81</v>
      </c>
      <c r="N43" s="202">
        <v>2.2999999999999998</v>
      </c>
      <c r="O43" s="202">
        <v>1.59</v>
      </c>
      <c r="P43" s="202">
        <v>1.1000000000000001</v>
      </c>
      <c r="Q43" s="202">
        <v>0.4</v>
      </c>
      <c r="R43" s="202">
        <v>0.82</v>
      </c>
      <c r="S43" s="202">
        <v>0.51</v>
      </c>
      <c r="T43" s="202">
        <v>0</v>
      </c>
      <c r="U43" s="202">
        <v>2.15</v>
      </c>
      <c r="V43" s="202">
        <v>0.22</v>
      </c>
      <c r="W43" s="202">
        <v>0.66</v>
      </c>
      <c r="X43" s="202">
        <v>2.87</v>
      </c>
      <c r="Y43" s="202">
        <v>0</v>
      </c>
      <c r="Z43" s="202">
        <v>2.71</v>
      </c>
      <c r="AA43" s="202">
        <v>1.75</v>
      </c>
      <c r="AB43" s="202">
        <v>0</v>
      </c>
      <c r="AC43" s="202">
        <v>19.12</v>
      </c>
      <c r="AD43" s="202">
        <v>0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31</v>
      </c>
      <c r="H44" s="202">
        <v>0</v>
      </c>
      <c r="I44" s="202">
        <v>10.35</v>
      </c>
      <c r="J44" s="202">
        <v>30.56</v>
      </c>
      <c r="K44" s="202">
        <v>22.46</v>
      </c>
      <c r="L44" s="202">
        <v>0.41</v>
      </c>
      <c r="M44" s="202">
        <v>2.81</v>
      </c>
      <c r="N44" s="202">
        <v>2.2999999999999998</v>
      </c>
      <c r="O44" s="202">
        <v>1.59</v>
      </c>
      <c r="P44" s="202">
        <v>1.1000000000000001</v>
      </c>
      <c r="Q44" s="202">
        <v>0.4</v>
      </c>
      <c r="R44" s="202">
        <v>0.82</v>
      </c>
      <c r="S44" s="202">
        <v>0.51</v>
      </c>
      <c r="T44" s="202">
        <v>0</v>
      </c>
      <c r="U44" s="202">
        <v>2.15</v>
      </c>
      <c r="V44" s="202">
        <v>0.22</v>
      </c>
      <c r="W44" s="202">
        <v>0.66</v>
      </c>
      <c r="X44" s="202">
        <v>2.87</v>
      </c>
      <c r="Y44" s="202">
        <v>0</v>
      </c>
      <c r="Z44" s="202">
        <v>2.71</v>
      </c>
      <c r="AA44" s="202">
        <v>1.75</v>
      </c>
      <c r="AB44" s="202">
        <v>0</v>
      </c>
      <c r="AC44" s="202">
        <v>19.12</v>
      </c>
      <c r="AD44" s="202">
        <v>0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31</v>
      </c>
      <c r="H45" s="202">
        <v>0</v>
      </c>
      <c r="I45" s="202">
        <v>10.35</v>
      </c>
      <c r="J45" s="202">
        <v>30.56</v>
      </c>
      <c r="K45" s="202">
        <v>22.48</v>
      </c>
      <c r="L45" s="202">
        <v>0.41</v>
      </c>
      <c r="M45" s="202">
        <v>2.81</v>
      </c>
      <c r="N45" s="202">
        <v>2.2999999999999998</v>
      </c>
      <c r="O45" s="202">
        <v>1.59</v>
      </c>
      <c r="P45" s="202">
        <v>1.1000000000000001</v>
      </c>
      <c r="Q45" s="202">
        <v>0.4</v>
      </c>
      <c r="R45" s="202">
        <v>0.82</v>
      </c>
      <c r="S45" s="202">
        <v>0.51</v>
      </c>
      <c r="T45" s="202">
        <v>0</v>
      </c>
      <c r="U45" s="202">
        <v>2.15</v>
      </c>
      <c r="V45" s="202">
        <v>0.22</v>
      </c>
      <c r="W45" s="202">
        <v>0.66</v>
      </c>
      <c r="X45" s="202">
        <v>2.87</v>
      </c>
      <c r="Y45" s="202">
        <v>0</v>
      </c>
      <c r="Z45" s="202">
        <v>2.71</v>
      </c>
      <c r="AA45" s="202">
        <v>1.75</v>
      </c>
      <c r="AB45" s="202">
        <v>0</v>
      </c>
      <c r="AC45" s="202">
        <v>19.12</v>
      </c>
      <c r="AD45" s="202">
        <v>0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31</v>
      </c>
      <c r="H46" s="202">
        <v>0</v>
      </c>
      <c r="I46" s="202">
        <v>10.35</v>
      </c>
      <c r="J46" s="202">
        <v>30.56</v>
      </c>
      <c r="K46" s="202">
        <v>22.48</v>
      </c>
      <c r="L46" s="202">
        <v>0.42</v>
      </c>
      <c r="M46" s="202">
        <v>2.81</v>
      </c>
      <c r="N46" s="202">
        <v>2.2999999999999998</v>
      </c>
      <c r="O46" s="202">
        <v>1.59</v>
      </c>
      <c r="P46" s="202">
        <v>1.1000000000000001</v>
      </c>
      <c r="Q46" s="202">
        <v>0.4</v>
      </c>
      <c r="R46" s="202">
        <v>0.82</v>
      </c>
      <c r="S46" s="202">
        <v>0.51</v>
      </c>
      <c r="T46" s="202">
        <v>0</v>
      </c>
      <c r="U46" s="202">
        <v>2.15</v>
      </c>
      <c r="V46" s="202">
        <v>0.22</v>
      </c>
      <c r="W46" s="202">
        <v>0.66</v>
      </c>
      <c r="X46" s="202">
        <v>2.87</v>
      </c>
      <c r="Y46" s="202">
        <v>0</v>
      </c>
      <c r="Z46" s="202">
        <v>2.71</v>
      </c>
      <c r="AA46" s="202">
        <v>1.75</v>
      </c>
      <c r="AB46" s="202">
        <v>0</v>
      </c>
      <c r="AC46" s="202">
        <v>19.12</v>
      </c>
      <c r="AD46" s="202">
        <v>0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31</v>
      </c>
      <c r="H47" s="202">
        <v>0</v>
      </c>
      <c r="I47" s="202">
        <v>10.35</v>
      </c>
      <c r="J47" s="202">
        <v>30.56</v>
      </c>
      <c r="K47" s="202">
        <v>21.15</v>
      </c>
      <c r="L47" s="202">
        <v>0.42</v>
      </c>
      <c r="M47" s="202">
        <v>2.81</v>
      </c>
      <c r="N47" s="202">
        <v>2.2999999999999998</v>
      </c>
      <c r="O47" s="202">
        <v>1.59</v>
      </c>
      <c r="P47" s="202">
        <v>1.1000000000000001</v>
      </c>
      <c r="Q47" s="202">
        <v>0.4</v>
      </c>
      <c r="R47" s="202">
        <v>0.82</v>
      </c>
      <c r="S47" s="202">
        <v>0.51</v>
      </c>
      <c r="T47" s="202">
        <v>0</v>
      </c>
      <c r="U47" s="202">
        <v>2.15</v>
      </c>
      <c r="V47" s="202">
        <v>0.22</v>
      </c>
      <c r="W47" s="202">
        <v>0.66</v>
      </c>
      <c r="X47" s="202">
        <v>2.87</v>
      </c>
      <c r="Y47" s="202">
        <v>0</v>
      </c>
      <c r="Z47" s="202">
        <v>2.7</v>
      </c>
      <c r="AA47" s="202">
        <v>1.75</v>
      </c>
      <c r="AB47" s="202">
        <v>0</v>
      </c>
      <c r="AC47" s="202">
        <v>18.899999999999999</v>
      </c>
      <c r="AD47" s="202">
        <v>0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31</v>
      </c>
      <c r="H48" s="202">
        <v>0</v>
      </c>
      <c r="I48" s="202">
        <v>10.35</v>
      </c>
      <c r="J48" s="202">
        <v>30.56</v>
      </c>
      <c r="K48" s="202">
        <v>22.48</v>
      </c>
      <c r="L48" s="202">
        <v>0.42</v>
      </c>
      <c r="M48" s="202">
        <v>2.81</v>
      </c>
      <c r="N48" s="202">
        <v>2.2999999999999998</v>
      </c>
      <c r="O48" s="202">
        <v>1.59</v>
      </c>
      <c r="P48" s="202">
        <v>1.1000000000000001</v>
      </c>
      <c r="Q48" s="202">
        <v>0.4</v>
      </c>
      <c r="R48" s="202">
        <v>0.82</v>
      </c>
      <c r="S48" s="202">
        <v>0.51</v>
      </c>
      <c r="T48" s="202">
        <v>0</v>
      </c>
      <c r="U48" s="202">
        <v>2.15</v>
      </c>
      <c r="V48" s="202">
        <v>0.22</v>
      </c>
      <c r="W48" s="202">
        <v>0.66</v>
      </c>
      <c r="X48" s="202">
        <v>2.87</v>
      </c>
      <c r="Y48" s="202">
        <v>0</v>
      </c>
      <c r="Z48" s="202">
        <v>2.7</v>
      </c>
      <c r="AA48" s="202">
        <v>1.75</v>
      </c>
      <c r="AB48" s="202">
        <v>0</v>
      </c>
      <c r="AC48" s="202">
        <v>18.899999999999999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31</v>
      </c>
      <c r="H49" s="202">
        <v>0</v>
      </c>
      <c r="I49" s="202">
        <v>10.35</v>
      </c>
      <c r="J49" s="202">
        <v>30.56</v>
      </c>
      <c r="K49" s="202">
        <v>98.58</v>
      </c>
      <c r="L49" s="202">
        <v>0.42</v>
      </c>
      <c r="M49" s="202">
        <v>2.81</v>
      </c>
      <c r="N49" s="202">
        <v>2.2999999999999998</v>
      </c>
      <c r="O49" s="202">
        <v>1.59</v>
      </c>
      <c r="P49" s="202">
        <v>1.1000000000000001</v>
      </c>
      <c r="Q49" s="202">
        <v>0.4</v>
      </c>
      <c r="R49" s="202">
        <v>0.82</v>
      </c>
      <c r="S49" s="202">
        <v>0.51</v>
      </c>
      <c r="T49" s="202">
        <v>0</v>
      </c>
      <c r="U49" s="202">
        <v>2.15</v>
      </c>
      <c r="V49" s="202">
        <v>0.22</v>
      </c>
      <c r="W49" s="202">
        <v>0.66</v>
      </c>
      <c r="X49" s="202">
        <v>2.87</v>
      </c>
      <c r="Y49" s="202">
        <v>0</v>
      </c>
      <c r="Z49" s="202">
        <v>2.7</v>
      </c>
      <c r="AA49" s="202">
        <v>1.75</v>
      </c>
      <c r="AB49" s="202">
        <v>0</v>
      </c>
      <c r="AC49" s="202">
        <v>18.899999999999999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31</v>
      </c>
      <c r="H50" s="202">
        <v>0</v>
      </c>
      <c r="I50" s="202">
        <v>10.35</v>
      </c>
      <c r="J50" s="202">
        <v>30.56</v>
      </c>
      <c r="K50" s="202">
        <v>108.14</v>
      </c>
      <c r="L50" s="202">
        <v>0.42</v>
      </c>
      <c r="M50" s="202">
        <v>2.81</v>
      </c>
      <c r="N50" s="202">
        <v>2.2999999999999998</v>
      </c>
      <c r="O50" s="202">
        <v>1.59</v>
      </c>
      <c r="P50" s="202">
        <v>1.1000000000000001</v>
      </c>
      <c r="Q50" s="202">
        <v>0.4</v>
      </c>
      <c r="R50" s="202">
        <v>0.82</v>
      </c>
      <c r="S50" s="202">
        <v>0.51</v>
      </c>
      <c r="T50" s="202">
        <v>0</v>
      </c>
      <c r="U50" s="202">
        <v>2.15</v>
      </c>
      <c r="V50" s="202">
        <v>0.22</v>
      </c>
      <c r="W50" s="202">
        <v>0.66</v>
      </c>
      <c r="X50" s="202">
        <v>2.87</v>
      </c>
      <c r="Y50" s="202">
        <v>0</v>
      </c>
      <c r="Z50" s="202">
        <v>2.71</v>
      </c>
      <c r="AA50" s="202">
        <v>1.75</v>
      </c>
      <c r="AB50" s="202">
        <v>0</v>
      </c>
      <c r="AC50" s="202">
        <v>18.899999999999999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31</v>
      </c>
      <c r="H51" s="202">
        <v>0</v>
      </c>
      <c r="I51" s="202">
        <v>10.35</v>
      </c>
      <c r="J51" s="202">
        <v>30.56</v>
      </c>
      <c r="K51" s="202">
        <v>175.05</v>
      </c>
      <c r="L51" s="202">
        <v>0.42</v>
      </c>
      <c r="M51" s="202">
        <v>2.81</v>
      </c>
      <c r="N51" s="202">
        <v>2.2999999999999998</v>
      </c>
      <c r="O51" s="202">
        <v>1.59</v>
      </c>
      <c r="P51" s="202">
        <v>1.1000000000000001</v>
      </c>
      <c r="Q51" s="202">
        <v>1.27</v>
      </c>
      <c r="R51" s="202">
        <v>3.15</v>
      </c>
      <c r="S51" s="202">
        <v>0.51</v>
      </c>
      <c r="T51" s="202">
        <v>0</v>
      </c>
      <c r="U51" s="202">
        <v>2.15</v>
      </c>
      <c r="V51" s="202">
        <v>0.22</v>
      </c>
      <c r="W51" s="202">
        <v>0.66</v>
      </c>
      <c r="X51" s="202">
        <v>2.87</v>
      </c>
      <c r="Y51" s="202">
        <v>0</v>
      </c>
      <c r="Z51" s="202">
        <v>2.71</v>
      </c>
      <c r="AA51" s="202">
        <v>1.75</v>
      </c>
      <c r="AB51" s="202">
        <v>0</v>
      </c>
      <c r="AC51" s="202">
        <v>18.899999999999999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31</v>
      </c>
      <c r="H52" s="202">
        <v>0</v>
      </c>
      <c r="I52" s="202">
        <v>10.35</v>
      </c>
      <c r="J52" s="202">
        <v>30.56</v>
      </c>
      <c r="K52" s="202">
        <v>222.85</v>
      </c>
      <c r="L52" s="202">
        <v>0.02</v>
      </c>
      <c r="M52" s="202">
        <v>2.81</v>
      </c>
      <c r="N52" s="202">
        <v>2.2999999999999998</v>
      </c>
      <c r="O52" s="202">
        <v>1.59</v>
      </c>
      <c r="P52" s="202">
        <v>1.1000000000000001</v>
      </c>
      <c r="Q52" s="202">
        <v>0.44</v>
      </c>
      <c r="R52" s="202">
        <v>1.41</v>
      </c>
      <c r="S52" s="202">
        <v>0.51</v>
      </c>
      <c r="T52" s="202">
        <v>0</v>
      </c>
      <c r="U52" s="202">
        <v>2.15</v>
      </c>
      <c r="V52" s="202">
        <v>0.22</v>
      </c>
      <c r="W52" s="202">
        <v>0.66</v>
      </c>
      <c r="X52" s="202">
        <v>2.87</v>
      </c>
      <c r="Y52" s="202">
        <v>0</v>
      </c>
      <c r="Z52" s="202">
        <v>2.71</v>
      </c>
      <c r="AA52" s="202">
        <v>1.75</v>
      </c>
      <c r="AB52" s="202">
        <v>0</v>
      </c>
      <c r="AC52" s="202">
        <v>18.899999999999999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31</v>
      </c>
      <c r="H53" s="202">
        <v>0</v>
      </c>
      <c r="I53" s="202">
        <v>10.35</v>
      </c>
      <c r="J53" s="202">
        <v>30.56</v>
      </c>
      <c r="K53" s="202">
        <v>299.32</v>
      </c>
      <c r="L53" s="202">
        <v>0.42</v>
      </c>
      <c r="M53" s="202">
        <v>2.81</v>
      </c>
      <c r="N53" s="202">
        <v>2.2999999999999998</v>
      </c>
      <c r="O53" s="202">
        <v>1.59</v>
      </c>
      <c r="P53" s="202">
        <v>1.1000000000000001</v>
      </c>
      <c r="Q53" s="202">
        <v>0.4</v>
      </c>
      <c r="R53" s="202">
        <v>0.82</v>
      </c>
      <c r="S53" s="202">
        <v>0.51</v>
      </c>
      <c r="T53" s="202">
        <v>0</v>
      </c>
      <c r="U53" s="202">
        <v>2.15</v>
      </c>
      <c r="V53" s="202">
        <v>0.22</v>
      </c>
      <c r="W53" s="202">
        <v>0.66</v>
      </c>
      <c r="X53" s="202">
        <v>2.87</v>
      </c>
      <c r="Y53" s="202">
        <v>0</v>
      </c>
      <c r="Z53" s="202">
        <v>2.71</v>
      </c>
      <c r="AA53" s="202">
        <v>1.75</v>
      </c>
      <c r="AB53" s="202">
        <v>0</v>
      </c>
      <c r="AC53" s="202">
        <v>18.899999999999999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31</v>
      </c>
      <c r="H54" s="202">
        <v>0</v>
      </c>
      <c r="I54" s="202">
        <v>10.35</v>
      </c>
      <c r="J54" s="202">
        <v>30.56</v>
      </c>
      <c r="K54" s="202">
        <v>337.56</v>
      </c>
      <c r="L54" s="202">
        <v>0.42</v>
      </c>
      <c r="M54" s="202">
        <v>2.81</v>
      </c>
      <c r="N54" s="202">
        <v>2.2999999999999998</v>
      </c>
      <c r="O54" s="202">
        <v>1.59</v>
      </c>
      <c r="P54" s="202">
        <v>1.1000000000000001</v>
      </c>
      <c r="Q54" s="202">
        <v>0.4</v>
      </c>
      <c r="R54" s="202">
        <v>0.82</v>
      </c>
      <c r="S54" s="202">
        <v>0.51</v>
      </c>
      <c r="T54" s="202">
        <v>0</v>
      </c>
      <c r="U54" s="202">
        <v>2.15</v>
      </c>
      <c r="V54" s="202">
        <v>0.22</v>
      </c>
      <c r="W54" s="202">
        <v>0.66</v>
      </c>
      <c r="X54" s="202">
        <v>2.87</v>
      </c>
      <c r="Y54" s="202">
        <v>0</v>
      </c>
      <c r="Z54" s="202">
        <v>2.71</v>
      </c>
      <c r="AA54" s="202">
        <v>1.75</v>
      </c>
      <c r="AB54" s="202">
        <v>0</v>
      </c>
      <c r="AC54" s="202">
        <v>18.899999999999999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31</v>
      </c>
      <c r="H55" s="202">
        <v>0</v>
      </c>
      <c r="I55" s="202">
        <v>10.35</v>
      </c>
      <c r="J55" s="202">
        <v>30.56</v>
      </c>
      <c r="K55" s="202">
        <v>337.56</v>
      </c>
      <c r="L55" s="202">
        <v>0.42</v>
      </c>
      <c r="M55" s="202">
        <v>2.81</v>
      </c>
      <c r="N55" s="202">
        <v>2.2999999999999998</v>
      </c>
      <c r="O55" s="202">
        <v>1.59</v>
      </c>
      <c r="P55" s="202">
        <v>1.1000000000000001</v>
      </c>
      <c r="Q55" s="202">
        <v>0.4</v>
      </c>
      <c r="R55" s="202">
        <v>0.82</v>
      </c>
      <c r="S55" s="202">
        <v>0.51</v>
      </c>
      <c r="T55" s="202">
        <v>0</v>
      </c>
      <c r="U55" s="202">
        <v>2.15</v>
      </c>
      <c r="V55" s="202">
        <v>0.22</v>
      </c>
      <c r="W55" s="202">
        <v>0.66</v>
      </c>
      <c r="X55" s="202">
        <v>2.87</v>
      </c>
      <c r="Y55" s="202">
        <v>0</v>
      </c>
      <c r="Z55" s="202">
        <v>2.71</v>
      </c>
      <c r="AA55" s="202">
        <v>1.75</v>
      </c>
      <c r="AB55" s="202">
        <v>0</v>
      </c>
      <c r="AC55" s="202">
        <v>18.899999999999999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31</v>
      </c>
      <c r="H56" s="202">
        <v>0</v>
      </c>
      <c r="I56" s="202">
        <v>10.35</v>
      </c>
      <c r="J56" s="202">
        <v>30.56</v>
      </c>
      <c r="K56" s="202">
        <v>337.56</v>
      </c>
      <c r="L56" s="202">
        <v>0.42</v>
      </c>
      <c r="M56" s="202">
        <v>2.81</v>
      </c>
      <c r="N56" s="202">
        <v>2.2999999999999998</v>
      </c>
      <c r="O56" s="202">
        <v>1.59</v>
      </c>
      <c r="P56" s="202">
        <v>1.1000000000000001</v>
      </c>
      <c r="Q56" s="202">
        <v>0.4</v>
      </c>
      <c r="R56" s="202">
        <v>0.82</v>
      </c>
      <c r="S56" s="202">
        <v>0.51</v>
      </c>
      <c r="T56" s="202">
        <v>0</v>
      </c>
      <c r="U56" s="202">
        <v>2.15</v>
      </c>
      <c r="V56" s="202">
        <v>0.22</v>
      </c>
      <c r="W56" s="202">
        <v>0.66</v>
      </c>
      <c r="X56" s="202">
        <v>2.87</v>
      </c>
      <c r="Y56" s="202">
        <v>0</v>
      </c>
      <c r="Z56" s="202">
        <v>2.71</v>
      </c>
      <c r="AA56" s="202">
        <v>1.75</v>
      </c>
      <c r="AB56" s="202">
        <v>0</v>
      </c>
      <c r="AC56" s="202">
        <v>18.899999999999999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31</v>
      </c>
      <c r="H57" s="202">
        <v>0</v>
      </c>
      <c r="I57" s="202">
        <v>10.35</v>
      </c>
      <c r="J57" s="202">
        <v>30.56</v>
      </c>
      <c r="K57" s="202">
        <v>337.56</v>
      </c>
      <c r="L57" s="202">
        <v>0.42</v>
      </c>
      <c r="M57" s="202">
        <v>2.81</v>
      </c>
      <c r="N57" s="202">
        <v>2.2999999999999998</v>
      </c>
      <c r="O57" s="202">
        <v>1.59</v>
      </c>
      <c r="P57" s="202">
        <v>1.1000000000000001</v>
      </c>
      <c r="Q57" s="202">
        <v>0.4</v>
      </c>
      <c r="R57" s="202">
        <v>0.82</v>
      </c>
      <c r="S57" s="202">
        <v>0.51</v>
      </c>
      <c r="T57" s="202">
        <v>0</v>
      </c>
      <c r="U57" s="202">
        <v>2.15</v>
      </c>
      <c r="V57" s="202">
        <v>0.22</v>
      </c>
      <c r="W57" s="202">
        <v>0.66</v>
      </c>
      <c r="X57" s="202">
        <v>2.87</v>
      </c>
      <c r="Y57" s="202">
        <v>0</v>
      </c>
      <c r="Z57" s="202">
        <v>2.71</v>
      </c>
      <c r="AA57" s="202">
        <v>1.75</v>
      </c>
      <c r="AB57" s="202">
        <v>0</v>
      </c>
      <c r="AC57" s="202">
        <v>18.899999999999999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31</v>
      </c>
      <c r="H58" s="202">
        <v>0</v>
      </c>
      <c r="I58" s="202">
        <v>10.35</v>
      </c>
      <c r="J58" s="202">
        <v>30.56</v>
      </c>
      <c r="K58" s="202">
        <v>337.56</v>
      </c>
      <c r="L58" s="202">
        <v>0.42</v>
      </c>
      <c r="M58" s="202">
        <v>2.81</v>
      </c>
      <c r="N58" s="202">
        <v>2.2999999999999998</v>
      </c>
      <c r="O58" s="202">
        <v>1.59</v>
      </c>
      <c r="P58" s="202">
        <v>1.1000000000000001</v>
      </c>
      <c r="Q58" s="202">
        <v>0.4</v>
      </c>
      <c r="R58" s="202">
        <v>0.82</v>
      </c>
      <c r="S58" s="202">
        <v>0.51</v>
      </c>
      <c r="T58" s="202">
        <v>0</v>
      </c>
      <c r="U58" s="202">
        <v>2.15</v>
      </c>
      <c r="V58" s="202">
        <v>0.22</v>
      </c>
      <c r="W58" s="202">
        <v>0.66</v>
      </c>
      <c r="X58" s="202">
        <v>2.87</v>
      </c>
      <c r="Y58" s="202">
        <v>0</v>
      </c>
      <c r="Z58" s="202">
        <v>2.71</v>
      </c>
      <c r="AA58" s="202">
        <v>1.75</v>
      </c>
      <c r="AB58" s="202">
        <v>0</v>
      </c>
      <c r="AC58" s="202">
        <v>18.899999999999999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31</v>
      </c>
      <c r="H59" s="202">
        <v>0</v>
      </c>
      <c r="I59" s="202">
        <v>10.35</v>
      </c>
      <c r="J59" s="202">
        <v>30.56</v>
      </c>
      <c r="K59" s="202">
        <v>337.56</v>
      </c>
      <c r="L59" s="202">
        <v>0.42</v>
      </c>
      <c r="M59" s="202">
        <v>2.81</v>
      </c>
      <c r="N59" s="202">
        <v>2.2999999999999998</v>
      </c>
      <c r="O59" s="202">
        <v>1.59</v>
      </c>
      <c r="P59" s="202">
        <v>1.1000000000000001</v>
      </c>
      <c r="Q59" s="202">
        <v>0.4</v>
      </c>
      <c r="R59" s="202">
        <v>0.82</v>
      </c>
      <c r="S59" s="202">
        <v>0.51</v>
      </c>
      <c r="T59" s="202">
        <v>0</v>
      </c>
      <c r="U59" s="202">
        <v>2.15</v>
      </c>
      <c r="V59" s="202">
        <v>0.22</v>
      </c>
      <c r="W59" s="202">
        <v>0.66</v>
      </c>
      <c r="X59" s="202">
        <v>2.87</v>
      </c>
      <c r="Y59" s="202">
        <v>0</v>
      </c>
      <c r="Z59" s="202">
        <v>2.71</v>
      </c>
      <c r="AA59" s="202">
        <v>1.75</v>
      </c>
      <c r="AB59" s="202">
        <v>0</v>
      </c>
      <c r="AC59" s="202">
        <v>18.899999999999999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31</v>
      </c>
      <c r="H60" s="202">
        <v>0</v>
      </c>
      <c r="I60" s="202">
        <v>10.35</v>
      </c>
      <c r="J60" s="202">
        <v>30.56</v>
      </c>
      <c r="K60" s="202">
        <v>337.56</v>
      </c>
      <c r="L60" s="202">
        <v>0.42</v>
      </c>
      <c r="M60" s="202">
        <v>2.81</v>
      </c>
      <c r="N60" s="202">
        <v>2.2999999999999998</v>
      </c>
      <c r="O60" s="202">
        <v>1.59</v>
      </c>
      <c r="P60" s="202">
        <v>1.1000000000000001</v>
      </c>
      <c r="Q60" s="202">
        <v>0.4</v>
      </c>
      <c r="R60" s="202">
        <v>0.82</v>
      </c>
      <c r="S60" s="202">
        <v>0.51</v>
      </c>
      <c r="T60" s="202">
        <v>0</v>
      </c>
      <c r="U60" s="202">
        <v>2.15</v>
      </c>
      <c r="V60" s="202">
        <v>0.22</v>
      </c>
      <c r="W60" s="202">
        <v>0.66</v>
      </c>
      <c r="X60" s="202">
        <v>2.87</v>
      </c>
      <c r="Y60" s="202">
        <v>0</v>
      </c>
      <c r="Z60" s="202">
        <v>2.71</v>
      </c>
      <c r="AA60" s="202">
        <v>1.75</v>
      </c>
      <c r="AB60" s="202">
        <v>0</v>
      </c>
      <c r="AC60" s="202">
        <v>18.899999999999999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31</v>
      </c>
      <c r="H61" s="202">
        <v>0</v>
      </c>
      <c r="I61" s="202">
        <v>10.35</v>
      </c>
      <c r="J61" s="202">
        <v>30.56</v>
      </c>
      <c r="K61" s="202">
        <v>337.56</v>
      </c>
      <c r="L61" s="202">
        <v>0.42</v>
      </c>
      <c r="M61" s="202">
        <v>2.81</v>
      </c>
      <c r="N61" s="202">
        <v>2.2999999999999998</v>
      </c>
      <c r="O61" s="202">
        <v>1.59</v>
      </c>
      <c r="P61" s="202">
        <v>1.1000000000000001</v>
      </c>
      <c r="Q61" s="202">
        <v>0.4</v>
      </c>
      <c r="R61" s="202">
        <v>0.82</v>
      </c>
      <c r="S61" s="202">
        <v>0.51</v>
      </c>
      <c r="T61" s="202">
        <v>0</v>
      </c>
      <c r="U61" s="202">
        <v>2.15</v>
      </c>
      <c r="V61" s="202">
        <v>0.22</v>
      </c>
      <c r="W61" s="202">
        <v>0.66</v>
      </c>
      <c r="X61" s="202">
        <v>2.87</v>
      </c>
      <c r="Y61" s="202">
        <v>0</v>
      </c>
      <c r="Z61" s="202">
        <v>2.71</v>
      </c>
      <c r="AA61" s="202">
        <v>1.75</v>
      </c>
      <c r="AB61" s="202">
        <v>0</v>
      </c>
      <c r="AC61" s="202">
        <v>18.899999999999999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31</v>
      </c>
      <c r="H62" s="202">
        <v>0</v>
      </c>
      <c r="I62" s="202">
        <v>10.35</v>
      </c>
      <c r="J62" s="202">
        <v>30.56</v>
      </c>
      <c r="K62" s="202">
        <v>275.94</v>
      </c>
      <c r="L62" s="202">
        <v>0.42</v>
      </c>
      <c r="M62" s="202">
        <v>2.81</v>
      </c>
      <c r="N62" s="202">
        <v>2.2999999999999998</v>
      </c>
      <c r="O62" s="202">
        <v>1.59</v>
      </c>
      <c r="P62" s="202">
        <v>1.1000000000000001</v>
      </c>
      <c r="Q62" s="202">
        <v>0.4</v>
      </c>
      <c r="R62" s="202">
        <v>0.82</v>
      </c>
      <c r="S62" s="202">
        <v>0.51</v>
      </c>
      <c r="T62" s="202">
        <v>0</v>
      </c>
      <c r="U62" s="202">
        <v>2.15</v>
      </c>
      <c r="V62" s="202">
        <v>0.22</v>
      </c>
      <c r="W62" s="202">
        <v>0.66</v>
      </c>
      <c r="X62" s="202">
        <v>2.87</v>
      </c>
      <c r="Y62" s="202">
        <v>0</v>
      </c>
      <c r="Z62" s="202">
        <v>2.71</v>
      </c>
      <c r="AA62" s="202">
        <v>1.75</v>
      </c>
      <c r="AB62" s="202">
        <v>0</v>
      </c>
      <c r="AC62" s="202">
        <v>18.899999999999999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31</v>
      </c>
      <c r="H63" s="202">
        <v>0</v>
      </c>
      <c r="I63" s="202">
        <v>10.35</v>
      </c>
      <c r="J63" s="202">
        <v>30.56</v>
      </c>
      <c r="K63" s="202">
        <v>247.26</v>
      </c>
      <c r="L63" s="202">
        <v>0.42</v>
      </c>
      <c r="M63" s="202">
        <v>2.81</v>
      </c>
      <c r="N63" s="202">
        <v>2.2999999999999998</v>
      </c>
      <c r="O63" s="202">
        <v>1.59</v>
      </c>
      <c r="P63" s="202">
        <v>1.1000000000000001</v>
      </c>
      <c r="Q63" s="202">
        <v>0.4</v>
      </c>
      <c r="R63" s="202">
        <v>0.82</v>
      </c>
      <c r="S63" s="202">
        <v>0.51</v>
      </c>
      <c r="T63" s="202">
        <v>0</v>
      </c>
      <c r="U63" s="202">
        <v>2.15</v>
      </c>
      <c r="V63" s="202">
        <v>0.22</v>
      </c>
      <c r="W63" s="202">
        <v>0.66</v>
      </c>
      <c r="X63" s="202">
        <v>2.87</v>
      </c>
      <c r="Y63" s="202">
        <v>0</v>
      </c>
      <c r="Z63" s="202">
        <v>2.71</v>
      </c>
      <c r="AA63" s="202">
        <v>1.75</v>
      </c>
      <c r="AB63" s="202">
        <v>0</v>
      </c>
      <c r="AC63" s="202">
        <v>18.899999999999999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31</v>
      </c>
      <c r="H64" s="202">
        <v>0</v>
      </c>
      <c r="I64" s="202">
        <v>10.35</v>
      </c>
      <c r="J64" s="202">
        <v>30.56</v>
      </c>
      <c r="K64" s="202">
        <v>247.26</v>
      </c>
      <c r="L64" s="202">
        <v>0.42</v>
      </c>
      <c r="M64" s="202">
        <v>2.81</v>
      </c>
      <c r="N64" s="202">
        <v>2.2999999999999998</v>
      </c>
      <c r="O64" s="202">
        <v>1.59</v>
      </c>
      <c r="P64" s="202">
        <v>1.1000000000000001</v>
      </c>
      <c r="Q64" s="202">
        <v>0.4</v>
      </c>
      <c r="R64" s="202">
        <v>0.82</v>
      </c>
      <c r="S64" s="202">
        <v>0.51</v>
      </c>
      <c r="T64" s="202">
        <v>0</v>
      </c>
      <c r="U64" s="202">
        <v>2.15</v>
      </c>
      <c r="V64" s="202">
        <v>0.22</v>
      </c>
      <c r="W64" s="202">
        <v>0.66</v>
      </c>
      <c r="X64" s="202">
        <v>2.87</v>
      </c>
      <c r="Y64" s="202">
        <v>0</v>
      </c>
      <c r="Z64" s="202">
        <v>2.71</v>
      </c>
      <c r="AA64" s="202">
        <v>1.75</v>
      </c>
      <c r="AB64" s="202">
        <v>0</v>
      </c>
      <c r="AC64" s="202">
        <v>18.899999999999999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31</v>
      </c>
      <c r="H65" s="202">
        <v>0</v>
      </c>
      <c r="I65" s="202">
        <v>10.35</v>
      </c>
      <c r="J65" s="202">
        <v>30.56</v>
      </c>
      <c r="K65" s="202">
        <v>247.26</v>
      </c>
      <c r="L65" s="202">
        <v>0.42</v>
      </c>
      <c r="M65" s="202">
        <v>2.81</v>
      </c>
      <c r="N65" s="202">
        <v>2.2999999999999998</v>
      </c>
      <c r="O65" s="202">
        <v>1.59</v>
      </c>
      <c r="P65" s="202">
        <v>1.1000000000000001</v>
      </c>
      <c r="Q65" s="202">
        <v>0.4</v>
      </c>
      <c r="R65" s="202">
        <v>0.82</v>
      </c>
      <c r="S65" s="202">
        <v>0.51</v>
      </c>
      <c r="T65" s="202">
        <v>0</v>
      </c>
      <c r="U65" s="202">
        <v>2.15</v>
      </c>
      <c r="V65" s="202">
        <v>0.22</v>
      </c>
      <c r="W65" s="202">
        <v>0.66</v>
      </c>
      <c r="X65" s="202">
        <v>2.87</v>
      </c>
      <c r="Y65" s="202">
        <v>0</v>
      </c>
      <c r="Z65" s="202">
        <v>2.71</v>
      </c>
      <c r="AA65" s="202">
        <v>1.75</v>
      </c>
      <c r="AB65" s="202">
        <v>0</v>
      </c>
      <c r="AC65" s="202">
        <v>18.899999999999999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31</v>
      </c>
      <c r="H66" s="202">
        <v>0</v>
      </c>
      <c r="I66" s="202">
        <v>10.35</v>
      </c>
      <c r="J66" s="202">
        <v>30.56</v>
      </c>
      <c r="K66" s="202">
        <v>245.61</v>
      </c>
      <c r="L66" s="202">
        <v>0.42</v>
      </c>
      <c r="M66" s="202">
        <v>2.81</v>
      </c>
      <c r="N66" s="202">
        <v>2.2999999999999998</v>
      </c>
      <c r="O66" s="202">
        <v>3.12</v>
      </c>
      <c r="P66" s="202">
        <v>1.1000000000000001</v>
      </c>
      <c r="Q66" s="202">
        <v>0.4</v>
      </c>
      <c r="R66" s="202">
        <v>0.82</v>
      </c>
      <c r="S66" s="202">
        <v>0.51</v>
      </c>
      <c r="T66" s="202">
        <v>0</v>
      </c>
      <c r="U66" s="202">
        <v>2.15</v>
      </c>
      <c r="V66" s="202">
        <v>0.22</v>
      </c>
      <c r="W66" s="202">
        <v>0.66</v>
      </c>
      <c r="X66" s="202">
        <v>2.87</v>
      </c>
      <c r="Y66" s="202">
        <v>0</v>
      </c>
      <c r="Z66" s="202">
        <v>2.71</v>
      </c>
      <c r="AA66" s="202">
        <v>1.75</v>
      </c>
      <c r="AB66" s="202">
        <v>0</v>
      </c>
      <c r="AC66" s="202">
        <v>18.899999999999999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31</v>
      </c>
      <c r="H67" s="202">
        <v>0</v>
      </c>
      <c r="I67" s="202">
        <v>10.35</v>
      </c>
      <c r="J67" s="202">
        <v>30.56</v>
      </c>
      <c r="K67" s="202">
        <v>241.55</v>
      </c>
      <c r="L67" s="202">
        <v>0.42</v>
      </c>
      <c r="M67" s="202">
        <v>2.81</v>
      </c>
      <c r="N67" s="202">
        <v>2.2999999999999998</v>
      </c>
      <c r="O67" s="202">
        <v>5.67</v>
      </c>
      <c r="P67" s="202">
        <v>1.1000000000000001</v>
      </c>
      <c r="Q67" s="202">
        <v>0.4</v>
      </c>
      <c r="R67" s="202">
        <v>0.82</v>
      </c>
      <c r="S67" s="202">
        <v>0.51</v>
      </c>
      <c r="T67" s="202">
        <v>0</v>
      </c>
      <c r="U67" s="202">
        <v>2.15</v>
      </c>
      <c r="V67" s="202">
        <v>0.19</v>
      </c>
      <c r="W67" s="202">
        <v>0.66</v>
      </c>
      <c r="X67" s="202">
        <v>2.87</v>
      </c>
      <c r="Y67" s="202">
        <v>0</v>
      </c>
      <c r="Z67" s="202">
        <v>2.31</v>
      </c>
      <c r="AA67" s="202">
        <v>1.49</v>
      </c>
      <c r="AB67" s="202">
        <v>0</v>
      </c>
      <c r="AC67" s="202">
        <v>18.899999999999999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31</v>
      </c>
      <c r="H68" s="202">
        <v>0</v>
      </c>
      <c r="I68" s="202">
        <v>10.35</v>
      </c>
      <c r="J68" s="202">
        <v>30.56</v>
      </c>
      <c r="K68" s="202">
        <v>203.73</v>
      </c>
      <c r="L68" s="202">
        <v>0.42</v>
      </c>
      <c r="M68" s="202">
        <v>2.81</v>
      </c>
      <c r="N68" s="202">
        <v>2.2999999999999998</v>
      </c>
      <c r="O68" s="202">
        <v>6.09</v>
      </c>
      <c r="P68" s="202">
        <v>1.1000000000000001</v>
      </c>
      <c r="Q68" s="202">
        <v>0.4</v>
      </c>
      <c r="R68" s="202">
        <v>0.82</v>
      </c>
      <c r="S68" s="202">
        <v>0.51</v>
      </c>
      <c r="T68" s="202">
        <v>0</v>
      </c>
      <c r="U68" s="202">
        <v>2.15</v>
      </c>
      <c r="V68" s="202">
        <v>0.22</v>
      </c>
      <c r="W68" s="202">
        <v>0.66</v>
      </c>
      <c r="X68" s="202">
        <v>2.87</v>
      </c>
      <c r="Y68" s="202">
        <v>0</v>
      </c>
      <c r="Z68" s="202">
        <v>2.31</v>
      </c>
      <c r="AA68" s="202">
        <v>1.49</v>
      </c>
      <c r="AB68" s="202">
        <v>0</v>
      </c>
      <c r="AC68" s="202">
        <v>18.899999999999999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31</v>
      </c>
      <c r="H69" s="202">
        <v>0</v>
      </c>
      <c r="I69" s="202">
        <v>10.35</v>
      </c>
      <c r="J69" s="202">
        <v>30.56</v>
      </c>
      <c r="K69" s="202">
        <v>194.17</v>
      </c>
      <c r="L69" s="202">
        <v>0.42</v>
      </c>
      <c r="M69" s="202">
        <v>2.81</v>
      </c>
      <c r="N69" s="202">
        <v>2.2999999999999998</v>
      </c>
      <c r="O69" s="202">
        <v>4.8499999999999996</v>
      </c>
      <c r="P69" s="202">
        <v>1.1000000000000001</v>
      </c>
      <c r="Q69" s="202">
        <v>0.4</v>
      </c>
      <c r="R69" s="202">
        <v>0.82</v>
      </c>
      <c r="S69" s="202">
        <v>0.51</v>
      </c>
      <c r="T69" s="202">
        <v>0</v>
      </c>
      <c r="U69" s="202">
        <v>2.15</v>
      </c>
      <c r="V69" s="202">
        <v>0.22</v>
      </c>
      <c r="W69" s="202">
        <v>0.81</v>
      </c>
      <c r="X69" s="202">
        <v>2.87</v>
      </c>
      <c r="Y69" s="202">
        <v>0</v>
      </c>
      <c r="Z69" s="202">
        <v>2.71</v>
      </c>
      <c r="AA69" s="202">
        <v>1.75</v>
      </c>
      <c r="AB69" s="202">
        <v>0</v>
      </c>
      <c r="AC69" s="202">
        <v>18.899999999999999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31</v>
      </c>
      <c r="H70" s="202">
        <v>0</v>
      </c>
      <c r="I70" s="202">
        <v>10.35</v>
      </c>
      <c r="J70" s="202">
        <v>30.56</v>
      </c>
      <c r="K70" s="202">
        <v>184.61</v>
      </c>
      <c r="L70" s="202">
        <v>0.42</v>
      </c>
      <c r="M70" s="202">
        <v>2.81</v>
      </c>
      <c r="N70" s="202">
        <v>2.2999999999999998</v>
      </c>
      <c r="O70" s="202">
        <v>4.13</v>
      </c>
      <c r="P70" s="202">
        <v>1.1000000000000001</v>
      </c>
      <c r="Q70" s="202">
        <v>0.4</v>
      </c>
      <c r="R70" s="202">
        <v>0.82</v>
      </c>
      <c r="S70" s="202">
        <v>0.51</v>
      </c>
      <c r="T70" s="202">
        <v>0</v>
      </c>
      <c r="U70" s="202">
        <v>2.15</v>
      </c>
      <c r="V70" s="202">
        <v>0.22</v>
      </c>
      <c r="W70" s="202">
        <v>0.66</v>
      </c>
      <c r="X70" s="202">
        <v>2.87</v>
      </c>
      <c r="Y70" s="202">
        <v>0</v>
      </c>
      <c r="Z70" s="202">
        <v>2.71</v>
      </c>
      <c r="AA70" s="202">
        <v>1.75</v>
      </c>
      <c r="AB70" s="202">
        <v>0</v>
      </c>
      <c r="AC70" s="202">
        <v>18.899999999999999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31</v>
      </c>
      <c r="H71" s="202">
        <v>0</v>
      </c>
      <c r="I71" s="202">
        <v>10.35</v>
      </c>
      <c r="J71" s="202">
        <v>30.56</v>
      </c>
      <c r="K71" s="202">
        <v>66.069999999999993</v>
      </c>
      <c r="L71" s="202">
        <v>0.42</v>
      </c>
      <c r="M71" s="202">
        <v>2.81</v>
      </c>
      <c r="N71" s="202">
        <v>2.2999999999999998</v>
      </c>
      <c r="O71" s="202">
        <v>6.72</v>
      </c>
      <c r="P71" s="202">
        <v>1.1000000000000001</v>
      </c>
      <c r="Q71" s="202">
        <v>0.4</v>
      </c>
      <c r="R71" s="202">
        <v>0.82</v>
      </c>
      <c r="S71" s="202">
        <v>0.51</v>
      </c>
      <c r="T71" s="202">
        <v>0</v>
      </c>
      <c r="U71" s="202">
        <v>2.15</v>
      </c>
      <c r="V71" s="202">
        <v>0.22</v>
      </c>
      <c r="W71" s="202">
        <v>0.66</v>
      </c>
      <c r="X71" s="202">
        <v>2.87</v>
      </c>
      <c r="Y71" s="202">
        <v>0</v>
      </c>
      <c r="Z71" s="202">
        <v>2.71</v>
      </c>
      <c r="AA71" s="202">
        <v>1.75</v>
      </c>
      <c r="AB71" s="202">
        <v>0</v>
      </c>
      <c r="AC71" s="202">
        <v>18.899999999999999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31</v>
      </c>
      <c r="H72" s="202">
        <v>0</v>
      </c>
      <c r="I72" s="202">
        <v>10.35</v>
      </c>
      <c r="J72" s="202">
        <v>30.56</v>
      </c>
      <c r="K72" s="202">
        <v>41.23</v>
      </c>
      <c r="L72" s="202">
        <v>0.42</v>
      </c>
      <c r="M72" s="202">
        <v>2.81</v>
      </c>
      <c r="N72" s="202">
        <v>2.2999999999999998</v>
      </c>
      <c r="O72" s="202">
        <v>7.12</v>
      </c>
      <c r="P72" s="202">
        <v>1.1000000000000001</v>
      </c>
      <c r="Q72" s="202">
        <v>0.4</v>
      </c>
      <c r="R72" s="202">
        <v>0.82</v>
      </c>
      <c r="S72" s="202">
        <v>0.51</v>
      </c>
      <c r="T72" s="202">
        <v>0</v>
      </c>
      <c r="U72" s="202">
        <v>2.15</v>
      </c>
      <c r="V72" s="202">
        <v>0.22</v>
      </c>
      <c r="W72" s="202">
        <v>0.66</v>
      </c>
      <c r="X72" s="202">
        <v>2.87</v>
      </c>
      <c r="Y72" s="202">
        <v>0</v>
      </c>
      <c r="Z72" s="202">
        <v>2.71</v>
      </c>
      <c r="AA72" s="202">
        <v>1.75</v>
      </c>
      <c r="AB72" s="202">
        <v>0</v>
      </c>
      <c r="AC72" s="202">
        <v>18.899999999999999</v>
      </c>
      <c r="AD72" s="202">
        <v>0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31</v>
      </c>
      <c r="H73" s="202">
        <v>0</v>
      </c>
      <c r="I73" s="202">
        <v>10.35</v>
      </c>
      <c r="J73" s="202">
        <v>30.56</v>
      </c>
      <c r="K73" s="202">
        <v>22.48</v>
      </c>
      <c r="L73" s="202">
        <v>0.42</v>
      </c>
      <c r="M73" s="202">
        <v>2.81</v>
      </c>
      <c r="N73" s="202">
        <v>2.2999999999999998</v>
      </c>
      <c r="O73" s="202">
        <v>7.54</v>
      </c>
      <c r="P73" s="202">
        <v>1.1000000000000001</v>
      </c>
      <c r="Q73" s="202">
        <v>0.4</v>
      </c>
      <c r="R73" s="202">
        <v>0.82</v>
      </c>
      <c r="S73" s="202">
        <v>0.51</v>
      </c>
      <c r="T73" s="202">
        <v>0</v>
      </c>
      <c r="U73" s="202">
        <v>2.15</v>
      </c>
      <c r="V73" s="202">
        <v>0.22</v>
      </c>
      <c r="W73" s="202">
        <v>0.66</v>
      </c>
      <c r="X73" s="202">
        <v>2.87</v>
      </c>
      <c r="Y73" s="202">
        <v>0</v>
      </c>
      <c r="Z73" s="202">
        <v>2.71</v>
      </c>
      <c r="AA73" s="202">
        <v>1.75</v>
      </c>
      <c r="AB73" s="202">
        <v>0</v>
      </c>
      <c r="AC73" s="202">
        <v>18.899999999999999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31</v>
      </c>
      <c r="H74" s="202">
        <v>0</v>
      </c>
      <c r="I74" s="202">
        <v>10.35</v>
      </c>
      <c r="J74" s="202">
        <v>30.56</v>
      </c>
      <c r="K74" s="202">
        <v>22.48</v>
      </c>
      <c r="L74" s="202">
        <v>0.42</v>
      </c>
      <c r="M74" s="202">
        <v>2.81</v>
      </c>
      <c r="N74" s="202">
        <v>2.2999999999999998</v>
      </c>
      <c r="O74" s="202">
        <v>5.7</v>
      </c>
      <c r="P74" s="202">
        <v>1.1000000000000001</v>
      </c>
      <c r="Q74" s="202">
        <v>0.4</v>
      </c>
      <c r="R74" s="202">
        <v>0.82</v>
      </c>
      <c r="S74" s="202">
        <v>0.62</v>
      </c>
      <c r="T74" s="202">
        <v>0</v>
      </c>
      <c r="U74" s="202">
        <v>2.15</v>
      </c>
      <c r="V74" s="202">
        <v>0.22</v>
      </c>
      <c r="W74" s="202">
        <v>0.66</v>
      </c>
      <c r="X74" s="202">
        <v>2.87</v>
      </c>
      <c r="Y74" s="202">
        <v>0</v>
      </c>
      <c r="Z74" s="202">
        <v>2.71</v>
      </c>
      <c r="AA74" s="202">
        <v>1.75</v>
      </c>
      <c r="AB74" s="202">
        <v>0</v>
      </c>
      <c r="AC74" s="202">
        <v>18.899999999999999</v>
      </c>
      <c r="AD74" s="202">
        <v>0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31.39</v>
      </c>
      <c r="H75" s="202">
        <v>0</v>
      </c>
      <c r="I75" s="202">
        <v>10.35</v>
      </c>
      <c r="J75" s="202">
        <v>30.56</v>
      </c>
      <c r="K75" s="202">
        <v>22.47</v>
      </c>
      <c r="L75" s="202">
        <v>0.42</v>
      </c>
      <c r="M75" s="202">
        <v>2.81</v>
      </c>
      <c r="N75" s="202">
        <v>2.2999999999999998</v>
      </c>
      <c r="O75" s="202">
        <v>3.25</v>
      </c>
      <c r="P75" s="202">
        <v>1.1000000000000001</v>
      </c>
      <c r="Q75" s="202">
        <v>0.4</v>
      </c>
      <c r="R75" s="202">
        <v>0.82</v>
      </c>
      <c r="S75" s="202">
        <v>0.51</v>
      </c>
      <c r="T75" s="202">
        <v>0</v>
      </c>
      <c r="U75" s="202">
        <v>2.15</v>
      </c>
      <c r="V75" s="202">
        <v>0.22</v>
      </c>
      <c r="W75" s="202">
        <v>0.66</v>
      </c>
      <c r="X75" s="202">
        <v>2.87</v>
      </c>
      <c r="Y75" s="202">
        <v>0</v>
      </c>
      <c r="Z75" s="202">
        <v>2.71</v>
      </c>
      <c r="AA75" s="202">
        <v>1.4</v>
      </c>
      <c r="AB75" s="202">
        <v>0</v>
      </c>
      <c r="AC75" s="202">
        <v>19.32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31.39</v>
      </c>
      <c r="H76" s="202">
        <v>0</v>
      </c>
      <c r="I76" s="202">
        <v>10.35</v>
      </c>
      <c r="J76" s="202">
        <v>30.56</v>
      </c>
      <c r="K76" s="202">
        <v>22.47</v>
      </c>
      <c r="L76" s="202">
        <v>0.43</v>
      </c>
      <c r="M76" s="202">
        <v>2.81</v>
      </c>
      <c r="N76" s="202">
        <v>2.2999999999999998</v>
      </c>
      <c r="O76" s="202">
        <v>3.25</v>
      </c>
      <c r="P76" s="202">
        <v>1.1000000000000001</v>
      </c>
      <c r="Q76" s="202">
        <v>0.4</v>
      </c>
      <c r="R76" s="202">
        <v>0.82</v>
      </c>
      <c r="S76" s="202">
        <v>0.51</v>
      </c>
      <c r="T76" s="202">
        <v>0</v>
      </c>
      <c r="U76" s="202">
        <v>2.15</v>
      </c>
      <c r="V76" s="202">
        <v>0.22</v>
      </c>
      <c r="W76" s="202">
        <v>0.66</v>
      </c>
      <c r="X76" s="202">
        <v>2.87</v>
      </c>
      <c r="Y76" s="202">
        <v>0</v>
      </c>
      <c r="Z76" s="202">
        <v>2.71</v>
      </c>
      <c r="AA76" s="202">
        <v>1.4</v>
      </c>
      <c r="AB76" s="202">
        <v>0</v>
      </c>
      <c r="AC76" s="202">
        <v>19.32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31.39</v>
      </c>
      <c r="H77" s="202">
        <v>0</v>
      </c>
      <c r="I77" s="202">
        <v>10.35</v>
      </c>
      <c r="J77" s="202">
        <v>30.56</v>
      </c>
      <c r="K77" s="202">
        <v>22.47</v>
      </c>
      <c r="L77" s="202">
        <v>0.42</v>
      </c>
      <c r="M77" s="202">
        <v>2.81</v>
      </c>
      <c r="N77" s="202">
        <v>2.2999999999999998</v>
      </c>
      <c r="O77" s="202">
        <v>3.25</v>
      </c>
      <c r="P77" s="202">
        <v>1.1000000000000001</v>
      </c>
      <c r="Q77" s="202">
        <v>0.38</v>
      </c>
      <c r="R77" s="202">
        <v>0.82</v>
      </c>
      <c r="S77" s="202">
        <v>0.51</v>
      </c>
      <c r="T77" s="202">
        <v>0</v>
      </c>
      <c r="U77" s="202">
        <v>2.15</v>
      </c>
      <c r="V77" s="202">
        <v>0.22</v>
      </c>
      <c r="W77" s="202">
        <v>0.66</v>
      </c>
      <c r="X77" s="202">
        <v>2.87</v>
      </c>
      <c r="Y77" s="202">
        <v>0</v>
      </c>
      <c r="Z77" s="202">
        <v>2.71</v>
      </c>
      <c r="AA77" s="202">
        <v>1.4</v>
      </c>
      <c r="AB77" s="202">
        <v>0</v>
      </c>
      <c r="AC77" s="202">
        <v>19.32</v>
      </c>
      <c r="AD77" s="202">
        <v>0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31.39</v>
      </c>
      <c r="H78" s="202">
        <v>0</v>
      </c>
      <c r="I78" s="202">
        <v>10.35</v>
      </c>
      <c r="J78" s="202">
        <v>30.56</v>
      </c>
      <c r="K78" s="202">
        <v>24.54</v>
      </c>
      <c r="L78" s="202">
        <v>0.42</v>
      </c>
      <c r="M78" s="202">
        <v>2.81</v>
      </c>
      <c r="N78" s="202">
        <v>2.2999999999999998</v>
      </c>
      <c r="O78" s="202">
        <v>3.25</v>
      </c>
      <c r="P78" s="202">
        <v>1.1000000000000001</v>
      </c>
      <c r="Q78" s="202">
        <v>0.38</v>
      </c>
      <c r="R78" s="202">
        <v>0.82</v>
      </c>
      <c r="S78" s="202">
        <v>0.51</v>
      </c>
      <c r="T78" s="202">
        <v>0</v>
      </c>
      <c r="U78" s="202">
        <v>2.15</v>
      </c>
      <c r="V78" s="202">
        <v>0.22</v>
      </c>
      <c r="W78" s="202">
        <v>0.66</v>
      </c>
      <c r="X78" s="202">
        <v>2.87</v>
      </c>
      <c r="Y78" s="202">
        <v>0</v>
      </c>
      <c r="Z78" s="202">
        <v>2.71</v>
      </c>
      <c r="AA78" s="202">
        <v>1.4</v>
      </c>
      <c r="AB78" s="202">
        <v>0</v>
      </c>
      <c r="AC78" s="202">
        <v>19.32</v>
      </c>
      <c r="AD78" s="202">
        <v>0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31.39</v>
      </c>
      <c r="H79" s="202">
        <v>0</v>
      </c>
      <c r="I79" s="202">
        <v>10.35</v>
      </c>
      <c r="J79" s="202">
        <v>30.56</v>
      </c>
      <c r="K79" s="202">
        <v>22.46</v>
      </c>
      <c r="L79" s="202">
        <v>0.42</v>
      </c>
      <c r="M79" s="202">
        <v>2.81</v>
      </c>
      <c r="N79" s="202">
        <v>2.2999999999999998</v>
      </c>
      <c r="O79" s="202">
        <v>3.25</v>
      </c>
      <c r="P79" s="202">
        <v>1.1000000000000001</v>
      </c>
      <c r="Q79" s="202">
        <v>0.38</v>
      </c>
      <c r="R79" s="202">
        <v>0.82</v>
      </c>
      <c r="S79" s="202">
        <v>0.51</v>
      </c>
      <c r="T79" s="202">
        <v>0</v>
      </c>
      <c r="U79" s="202">
        <v>2.15</v>
      </c>
      <c r="V79" s="202">
        <v>0.22</v>
      </c>
      <c r="W79" s="202">
        <v>0.66</v>
      </c>
      <c r="X79" s="202">
        <v>2.87</v>
      </c>
      <c r="Y79" s="202">
        <v>0</v>
      </c>
      <c r="Z79" s="202">
        <v>2.71</v>
      </c>
      <c r="AA79" s="202">
        <v>1.4</v>
      </c>
      <c r="AB79" s="202">
        <v>0</v>
      </c>
      <c r="AC79" s="202">
        <v>19.32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31.39</v>
      </c>
      <c r="H80" s="202">
        <v>0</v>
      </c>
      <c r="I80" s="202">
        <v>10.35</v>
      </c>
      <c r="J80" s="202">
        <v>30.56</v>
      </c>
      <c r="K80" s="202">
        <v>22.46</v>
      </c>
      <c r="L80" s="202">
        <v>0.42</v>
      </c>
      <c r="M80" s="202">
        <v>2.81</v>
      </c>
      <c r="N80" s="202">
        <v>2.2999999999999998</v>
      </c>
      <c r="O80" s="202">
        <v>3.25</v>
      </c>
      <c r="P80" s="202">
        <v>1.1000000000000001</v>
      </c>
      <c r="Q80" s="202">
        <v>0.38</v>
      </c>
      <c r="R80" s="202">
        <v>0.82</v>
      </c>
      <c r="S80" s="202">
        <v>0.51</v>
      </c>
      <c r="T80" s="202">
        <v>0</v>
      </c>
      <c r="U80" s="202">
        <v>2.15</v>
      </c>
      <c r="V80" s="202">
        <v>0.22</v>
      </c>
      <c r="W80" s="202">
        <v>0.66</v>
      </c>
      <c r="X80" s="202">
        <v>2.87</v>
      </c>
      <c r="Y80" s="202">
        <v>0</v>
      </c>
      <c r="Z80" s="202">
        <v>2.71</v>
      </c>
      <c r="AA80" s="202">
        <v>1.4</v>
      </c>
      <c r="AB80" s="202">
        <v>0</v>
      </c>
      <c r="AC80" s="202">
        <v>19.32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31.39</v>
      </c>
      <c r="H81" s="202">
        <v>0</v>
      </c>
      <c r="I81" s="202">
        <v>10.35</v>
      </c>
      <c r="J81" s="202">
        <v>30.56</v>
      </c>
      <c r="K81" s="202">
        <v>22.46</v>
      </c>
      <c r="L81" s="202">
        <v>0.42</v>
      </c>
      <c r="M81" s="202">
        <v>2.81</v>
      </c>
      <c r="N81" s="202">
        <v>2.2999999999999998</v>
      </c>
      <c r="O81" s="202">
        <v>3.25</v>
      </c>
      <c r="P81" s="202">
        <v>1.1000000000000001</v>
      </c>
      <c r="Q81" s="202">
        <v>0.38</v>
      </c>
      <c r="R81" s="202">
        <v>0.82</v>
      </c>
      <c r="S81" s="202">
        <v>0.51</v>
      </c>
      <c r="T81" s="202">
        <v>0</v>
      </c>
      <c r="U81" s="202">
        <v>2.15</v>
      </c>
      <c r="V81" s="202">
        <v>0.22</v>
      </c>
      <c r="W81" s="202">
        <v>0.66</v>
      </c>
      <c r="X81" s="202">
        <v>2.87</v>
      </c>
      <c r="Y81" s="202">
        <v>0</v>
      </c>
      <c r="Z81" s="202">
        <v>2.71</v>
      </c>
      <c r="AA81" s="202">
        <v>1.4</v>
      </c>
      <c r="AB81" s="202">
        <v>0</v>
      </c>
      <c r="AC81" s="202">
        <v>19.32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31.39</v>
      </c>
      <c r="H82" s="202">
        <v>0</v>
      </c>
      <c r="I82" s="202">
        <v>10.35</v>
      </c>
      <c r="J82" s="202">
        <v>30.56</v>
      </c>
      <c r="K82" s="202">
        <v>22.46</v>
      </c>
      <c r="L82" s="202">
        <v>0.42</v>
      </c>
      <c r="M82" s="202">
        <v>2.81</v>
      </c>
      <c r="N82" s="202">
        <v>2.2999999999999998</v>
      </c>
      <c r="O82" s="202">
        <v>3.25</v>
      </c>
      <c r="P82" s="202">
        <v>1.1000000000000001</v>
      </c>
      <c r="Q82" s="202">
        <v>0.38</v>
      </c>
      <c r="R82" s="202">
        <v>0.82</v>
      </c>
      <c r="S82" s="202">
        <v>0.51</v>
      </c>
      <c r="T82" s="202">
        <v>0</v>
      </c>
      <c r="U82" s="202">
        <v>2.15</v>
      </c>
      <c r="V82" s="202">
        <v>0.22</v>
      </c>
      <c r="W82" s="202">
        <v>0.66</v>
      </c>
      <c r="X82" s="202">
        <v>2.87</v>
      </c>
      <c r="Y82" s="202">
        <v>0</v>
      </c>
      <c r="Z82" s="202">
        <v>2.71</v>
      </c>
      <c r="AA82" s="202">
        <v>1.4</v>
      </c>
      <c r="AB82" s="202">
        <v>0</v>
      </c>
      <c r="AC82" s="202">
        <v>19.32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19.5</v>
      </c>
      <c r="E83" s="202">
        <v>0</v>
      </c>
      <c r="F83" s="202">
        <v>0</v>
      </c>
      <c r="G83" s="202">
        <v>31.39</v>
      </c>
      <c r="H83" s="202">
        <v>0</v>
      </c>
      <c r="I83" s="202">
        <v>10.35</v>
      </c>
      <c r="J83" s="202">
        <v>30.56</v>
      </c>
      <c r="K83" s="202">
        <v>22.47</v>
      </c>
      <c r="L83" s="202">
        <v>0.42</v>
      </c>
      <c r="M83" s="202">
        <v>2.81</v>
      </c>
      <c r="N83" s="202">
        <v>2.2999999999999998</v>
      </c>
      <c r="O83" s="202">
        <v>3.25</v>
      </c>
      <c r="P83" s="202">
        <v>1.1000000000000001</v>
      </c>
      <c r="Q83" s="202">
        <v>0.38</v>
      </c>
      <c r="R83" s="202">
        <v>0.82</v>
      </c>
      <c r="S83" s="202">
        <v>0.51</v>
      </c>
      <c r="T83" s="202">
        <v>0</v>
      </c>
      <c r="U83" s="202">
        <v>2.15</v>
      </c>
      <c r="V83" s="202">
        <v>0.22</v>
      </c>
      <c r="W83" s="202">
        <v>0.66</v>
      </c>
      <c r="X83" s="202">
        <v>2.87</v>
      </c>
      <c r="Y83" s="202">
        <v>0</v>
      </c>
      <c r="Z83" s="202">
        <v>2.71</v>
      </c>
      <c r="AA83" s="202">
        <v>1.75</v>
      </c>
      <c r="AB83" s="202">
        <v>0</v>
      </c>
      <c r="AC83" s="202">
        <v>19.32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31.39</v>
      </c>
      <c r="H84" s="202">
        <v>0</v>
      </c>
      <c r="I84" s="202">
        <v>10.35</v>
      </c>
      <c r="J84" s="202">
        <v>30.56</v>
      </c>
      <c r="K84" s="202">
        <v>22.47</v>
      </c>
      <c r="L84" s="202">
        <v>0.42</v>
      </c>
      <c r="M84" s="202">
        <v>2.81</v>
      </c>
      <c r="N84" s="202">
        <v>2.2999999999999998</v>
      </c>
      <c r="O84" s="202">
        <v>3.25</v>
      </c>
      <c r="P84" s="202">
        <v>1.1000000000000001</v>
      </c>
      <c r="Q84" s="202">
        <v>0.38</v>
      </c>
      <c r="R84" s="202">
        <v>0.82</v>
      </c>
      <c r="S84" s="202">
        <v>0.51</v>
      </c>
      <c r="T84" s="202">
        <v>0</v>
      </c>
      <c r="U84" s="202">
        <v>2.15</v>
      </c>
      <c r="V84" s="202">
        <v>0.22</v>
      </c>
      <c r="W84" s="202">
        <v>0.66</v>
      </c>
      <c r="X84" s="202">
        <v>2.87</v>
      </c>
      <c r="Y84" s="202">
        <v>0</v>
      </c>
      <c r="Z84" s="202">
        <v>2.71</v>
      </c>
      <c r="AA84" s="202">
        <v>1.75</v>
      </c>
      <c r="AB84" s="202">
        <v>0</v>
      </c>
      <c r="AC84" s="202">
        <v>19.32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31.39</v>
      </c>
      <c r="H85" s="202">
        <v>0</v>
      </c>
      <c r="I85" s="202">
        <v>10.35</v>
      </c>
      <c r="J85" s="202">
        <v>30.56</v>
      </c>
      <c r="K85" s="202">
        <v>98.58</v>
      </c>
      <c r="L85" s="202">
        <v>0.42</v>
      </c>
      <c r="M85" s="202">
        <v>2.81</v>
      </c>
      <c r="N85" s="202">
        <v>2.2999999999999998</v>
      </c>
      <c r="O85" s="202">
        <v>2.65</v>
      </c>
      <c r="P85" s="202">
        <v>1.1000000000000001</v>
      </c>
      <c r="Q85" s="202">
        <v>0.38</v>
      </c>
      <c r="R85" s="202">
        <v>0.82</v>
      </c>
      <c r="S85" s="202">
        <v>0.51</v>
      </c>
      <c r="T85" s="202">
        <v>0</v>
      </c>
      <c r="U85" s="202">
        <v>2.15</v>
      </c>
      <c r="V85" s="202">
        <v>0.22</v>
      </c>
      <c r="W85" s="202">
        <v>0.66</v>
      </c>
      <c r="X85" s="202">
        <v>2.87</v>
      </c>
      <c r="Y85" s="202">
        <v>0</v>
      </c>
      <c r="Z85" s="202">
        <v>2.71</v>
      </c>
      <c r="AA85" s="202">
        <v>1.75</v>
      </c>
      <c r="AB85" s="202">
        <v>0</v>
      </c>
      <c r="AC85" s="202">
        <v>19.32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31.39</v>
      </c>
      <c r="H86" s="202">
        <v>0</v>
      </c>
      <c r="I86" s="202">
        <v>10.35</v>
      </c>
      <c r="J86" s="202">
        <v>30.56</v>
      </c>
      <c r="K86" s="202">
        <v>155.93</v>
      </c>
      <c r="L86" s="202">
        <v>0.42</v>
      </c>
      <c r="M86" s="202">
        <v>2.81</v>
      </c>
      <c r="N86" s="202">
        <v>2.2999999999999998</v>
      </c>
      <c r="O86" s="202">
        <v>2.65</v>
      </c>
      <c r="P86" s="202">
        <v>1.1000000000000001</v>
      </c>
      <c r="Q86" s="202">
        <v>0.38</v>
      </c>
      <c r="R86" s="202">
        <v>0.82</v>
      </c>
      <c r="S86" s="202">
        <v>0.51</v>
      </c>
      <c r="T86" s="202">
        <v>0</v>
      </c>
      <c r="U86" s="202">
        <v>2.15</v>
      </c>
      <c r="V86" s="202">
        <v>0.22</v>
      </c>
      <c r="W86" s="202">
        <v>0.66</v>
      </c>
      <c r="X86" s="202">
        <v>2.87</v>
      </c>
      <c r="Y86" s="202">
        <v>0</v>
      </c>
      <c r="Z86" s="202">
        <v>2.71</v>
      </c>
      <c r="AA86" s="202">
        <v>1.75</v>
      </c>
      <c r="AB86" s="202">
        <v>0</v>
      </c>
      <c r="AC86" s="202">
        <v>19.32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31.39</v>
      </c>
      <c r="H87" s="202">
        <v>0</v>
      </c>
      <c r="I87" s="202">
        <v>10.35</v>
      </c>
      <c r="J87" s="202">
        <v>30.56</v>
      </c>
      <c r="K87" s="202">
        <v>213.29</v>
      </c>
      <c r="L87" s="202">
        <v>0</v>
      </c>
      <c r="M87" s="202">
        <v>2.81</v>
      </c>
      <c r="N87" s="202">
        <v>2.2999999999999998</v>
      </c>
      <c r="O87" s="202">
        <v>2.65</v>
      </c>
      <c r="P87" s="202">
        <v>1.1000000000000001</v>
      </c>
      <c r="Q87" s="202">
        <v>0.38</v>
      </c>
      <c r="R87" s="202">
        <v>0.82</v>
      </c>
      <c r="S87" s="202">
        <v>0.51</v>
      </c>
      <c r="T87" s="202">
        <v>0</v>
      </c>
      <c r="U87" s="202">
        <v>2.15</v>
      </c>
      <c r="V87" s="202">
        <v>0.22</v>
      </c>
      <c r="W87" s="202">
        <v>0.66</v>
      </c>
      <c r="X87" s="202">
        <v>2.87</v>
      </c>
      <c r="Y87" s="202">
        <v>0</v>
      </c>
      <c r="Z87" s="202">
        <v>2.71</v>
      </c>
      <c r="AA87" s="202">
        <v>1.75</v>
      </c>
      <c r="AB87" s="202">
        <v>0</v>
      </c>
      <c r="AC87" s="202">
        <v>18.899999999999999</v>
      </c>
      <c r="AD87" s="202">
        <v>0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31.39</v>
      </c>
      <c r="H88" s="202">
        <v>0</v>
      </c>
      <c r="I88" s="202">
        <v>10.35</v>
      </c>
      <c r="J88" s="202">
        <v>30.56</v>
      </c>
      <c r="K88" s="202">
        <v>245.61</v>
      </c>
      <c r="L88" s="202">
        <v>4.66</v>
      </c>
      <c r="M88" s="202">
        <v>2.81</v>
      </c>
      <c r="N88" s="202">
        <v>2.2999999999999998</v>
      </c>
      <c r="O88" s="202">
        <v>2.65</v>
      </c>
      <c r="P88" s="202">
        <v>1.1000000000000001</v>
      </c>
      <c r="Q88" s="202">
        <v>0.38</v>
      </c>
      <c r="R88" s="202">
        <v>9.06</v>
      </c>
      <c r="S88" s="202">
        <v>0.51</v>
      </c>
      <c r="T88" s="202">
        <v>0</v>
      </c>
      <c r="U88" s="202">
        <v>2.15</v>
      </c>
      <c r="V88" s="202">
        <v>0.22</v>
      </c>
      <c r="W88" s="202">
        <v>0.66</v>
      </c>
      <c r="X88" s="202">
        <v>2.87</v>
      </c>
      <c r="Y88" s="202">
        <v>0</v>
      </c>
      <c r="Z88" s="202">
        <v>2.71</v>
      </c>
      <c r="AA88" s="202">
        <v>1.75</v>
      </c>
      <c r="AB88" s="202">
        <v>0</v>
      </c>
      <c r="AC88" s="202">
        <v>18.899999999999999</v>
      </c>
      <c r="AD88" s="202">
        <v>0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31.39</v>
      </c>
      <c r="H89" s="202">
        <v>0</v>
      </c>
      <c r="I89" s="202">
        <v>10.35</v>
      </c>
      <c r="J89" s="202">
        <v>30.56</v>
      </c>
      <c r="K89" s="202">
        <v>245.61</v>
      </c>
      <c r="L89" s="202">
        <v>4.66</v>
      </c>
      <c r="M89" s="202">
        <v>2.81</v>
      </c>
      <c r="N89" s="202">
        <v>2.2999999999999998</v>
      </c>
      <c r="O89" s="202">
        <v>2.65</v>
      </c>
      <c r="P89" s="202">
        <v>1.1000000000000001</v>
      </c>
      <c r="Q89" s="202">
        <v>3.74</v>
      </c>
      <c r="R89" s="202">
        <v>9.06</v>
      </c>
      <c r="S89" s="202">
        <v>5.86</v>
      </c>
      <c r="T89" s="202">
        <v>0</v>
      </c>
      <c r="U89" s="202">
        <v>2.15</v>
      </c>
      <c r="V89" s="202">
        <v>0.21</v>
      </c>
      <c r="W89" s="202">
        <v>0.66</v>
      </c>
      <c r="X89" s="202">
        <v>2.87</v>
      </c>
      <c r="Y89" s="202">
        <v>0</v>
      </c>
      <c r="Z89" s="202">
        <v>2.71</v>
      </c>
      <c r="AA89" s="202">
        <v>19.71</v>
      </c>
      <c r="AB89" s="202">
        <v>0</v>
      </c>
      <c r="AC89" s="202">
        <v>18.899999999999999</v>
      </c>
      <c r="AD89" s="202">
        <v>0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31.39</v>
      </c>
      <c r="H90" s="202">
        <v>0</v>
      </c>
      <c r="I90" s="202">
        <v>10.35</v>
      </c>
      <c r="J90" s="202">
        <v>30.56</v>
      </c>
      <c r="K90" s="202">
        <v>248.07</v>
      </c>
      <c r="L90" s="202">
        <v>4.66</v>
      </c>
      <c r="M90" s="202">
        <v>2.81</v>
      </c>
      <c r="N90" s="202">
        <v>2.2999999999999998</v>
      </c>
      <c r="O90" s="202">
        <v>2.65</v>
      </c>
      <c r="P90" s="202">
        <v>1.1000000000000001</v>
      </c>
      <c r="Q90" s="202">
        <v>3.74</v>
      </c>
      <c r="R90" s="202">
        <v>9.06</v>
      </c>
      <c r="S90" s="202">
        <v>5.86</v>
      </c>
      <c r="T90" s="202">
        <v>0</v>
      </c>
      <c r="U90" s="202">
        <v>2.15</v>
      </c>
      <c r="V90" s="202">
        <v>0.21</v>
      </c>
      <c r="W90" s="202">
        <v>0.66</v>
      </c>
      <c r="X90" s="202">
        <v>2.87</v>
      </c>
      <c r="Y90" s="202">
        <v>0</v>
      </c>
      <c r="Z90" s="202">
        <v>2.71</v>
      </c>
      <c r="AA90" s="202">
        <v>19.71</v>
      </c>
      <c r="AB90" s="202">
        <v>0</v>
      </c>
      <c r="AC90" s="202">
        <v>18.899999999999999</v>
      </c>
      <c r="AD90" s="202">
        <v>0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31.39</v>
      </c>
      <c r="H91" s="202">
        <v>0</v>
      </c>
      <c r="I91" s="202">
        <v>10.35</v>
      </c>
      <c r="J91" s="202">
        <v>30.56</v>
      </c>
      <c r="K91" s="202">
        <v>289.32</v>
      </c>
      <c r="L91" s="202">
        <v>4.66</v>
      </c>
      <c r="M91" s="202">
        <v>2.81</v>
      </c>
      <c r="N91" s="202">
        <v>2.2999999999999998</v>
      </c>
      <c r="O91" s="202">
        <v>2.65</v>
      </c>
      <c r="P91" s="202">
        <v>1.1000000000000001</v>
      </c>
      <c r="Q91" s="202">
        <v>3.74</v>
      </c>
      <c r="R91" s="202">
        <v>9.06</v>
      </c>
      <c r="S91" s="202">
        <v>5.86</v>
      </c>
      <c r="T91" s="202">
        <v>0</v>
      </c>
      <c r="U91" s="202">
        <v>2.15</v>
      </c>
      <c r="V91" s="202">
        <v>0.21</v>
      </c>
      <c r="W91" s="202">
        <v>0.66</v>
      </c>
      <c r="X91" s="202">
        <v>2.87</v>
      </c>
      <c r="Y91" s="202">
        <v>0</v>
      </c>
      <c r="Z91" s="202">
        <v>2.71</v>
      </c>
      <c r="AA91" s="202">
        <v>19.71</v>
      </c>
      <c r="AB91" s="202">
        <v>0</v>
      </c>
      <c r="AC91" s="202">
        <v>18.899999999999999</v>
      </c>
      <c r="AD91" s="202">
        <v>0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31.39</v>
      </c>
      <c r="H92" s="202">
        <v>0</v>
      </c>
      <c r="I92" s="202">
        <v>10.35</v>
      </c>
      <c r="J92" s="202">
        <v>30.56</v>
      </c>
      <c r="K92" s="202">
        <v>318.44</v>
      </c>
      <c r="L92" s="202">
        <v>4.66</v>
      </c>
      <c r="M92" s="202">
        <v>2.81</v>
      </c>
      <c r="N92" s="202">
        <v>2.2999999999999998</v>
      </c>
      <c r="O92" s="202">
        <v>2.65</v>
      </c>
      <c r="P92" s="202">
        <v>1.1000000000000001</v>
      </c>
      <c r="Q92" s="202">
        <v>3.74</v>
      </c>
      <c r="R92" s="202">
        <v>9.06</v>
      </c>
      <c r="S92" s="202">
        <v>5.86</v>
      </c>
      <c r="T92" s="202">
        <v>0</v>
      </c>
      <c r="U92" s="202">
        <v>2.15</v>
      </c>
      <c r="V92" s="202">
        <v>0.21</v>
      </c>
      <c r="W92" s="202">
        <v>0.66</v>
      </c>
      <c r="X92" s="202">
        <v>2.87</v>
      </c>
      <c r="Y92" s="202">
        <v>0</v>
      </c>
      <c r="Z92" s="202">
        <v>2.71</v>
      </c>
      <c r="AA92" s="202">
        <v>19.71</v>
      </c>
      <c r="AB92" s="202">
        <v>0</v>
      </c>
      <c r="AC92" s="202">
        <v>18.899999999999999</v>
      </c>
      <c r="AD92" s="202">
        <v>0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31.39</v>
      </c>
      <c r="H93" s="202">
        <v>0</v>
      </c>
      <c r="I93" s="202">
        <v>10.35</v>
      </c>
      <c r="J93" s="202">
        <v>30.56</v>
      </c>
      <c r="K93" s="202">
        <v>318.44</v>
      </c>
      <c r="L93" s="202">
        <v>4.66</v>
      </c>
      <c r="M93" s="202">
        <v>2.81</v>
      </c>
      <c r="N93" s="202">
        <v>2.2999999999999998</v>
      </c>
      <c r="O93" s="202">
        <v>7.04</v>
      </c>
      <c r="P93" s="202">
        <v>1.1000000000000001</v>
      </c>
      <c r="Q93" s="202">
        <v>3.74</v>
      </c>
      <c r="R93" s="202">
        <v>9.06</v>
      </c>
      <c r="S93" s="202">
        <v>5.86</v>
      </c>
      <c r="T93" s="202">
        <v>0</v>
      </c>
      <c r="U93" s="202">
        <v>2.15</v>
      </c>
      <c r="V93" s="202">
        <v>0.21</v>
      </c>
      <c r="W93" s="202">
        <v>0.66</v>
      </c>
      <c r="X93" s="202">
        <v>2.87</v>
      </c>
      <c r="Y93" s="202">
        <v>0</v>
      </c>
      <c r="Z93" s="202">
        <v>2.71</v>
      </c>
      <c r="AA93" s="202">
        <v>19.71</v>
      </c>
      <c r="AB93" s="202">
        <v>0</v>
      </c>
      <c r="AC93" s="202">
        <v>18.899999999999999</v>
      </c>
      <c r="AD93" s="202">
        <v>0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31.39</v>
      </c>
      <c r="H94" s="202">
        <v>0</v>
      </c>
      <c r="I94" s="202">
        <v>10.35</v>
      </c>
      <c r="J94" s="202">
        <v>30.56</v>
      </c>
      <c r="K94" s="202">
        <v>318.44</v>
      </c>
      <c r="L94" s="202">
        <v>4.66</v>
      </c>
      <c r="M94" s="202">
        <v>2.81</v>
      </c>
      <c r="N94" s="202">
        <v>2.2999999999999998</v>
      </c>
      <c r="O94" s="202">
        <v>3.25</v>
      </c>
      <c r="P94" s="202">
        <v>1.1000000000000001</v>
      </c>
      <c r="Q94" s="202">
        <v>3.52</v>
      </c>
      <c r="R94" s="202">
        <v>9</v>
      </c>
      <c r="S94" s="202">
        <v>5.83</v>
      </c>
      <c r="T94" s="202">
        <v>0</v>
      </c>
      <c r="U94" s="202">
        <v>2.15</v>
      </c>
      <c r="V94" s="202">
        <v>0.22</v>
      </c>
      <c r="W94" s="202">
        <v>0.66</v>
      </c>
      <c r="X94" s="202">
        <v>2.87</v>
      </c>
      <c r="Y94" s="202">
        <v>0</v>
      </c>
      <c r="Z94" s="202">
        <v>2.7</v>
      </c>
      <c r="AA94" s="202">
        <v>13.66</v>
      </c>
      <c r="AB94" s="202">
        <v>0</v>
      </c>
      <c r="AC94" s="202">
        <v>18.899999999999999</v>
      </c>
      <c r="AD94" s="202">
        <v>0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31.39</v>
      </c>
      <c r="H95" s="202">
        <v>0</v>
      </c>
      <c r="I95" s="202">
        <v>10.35</v>
      </c>
      <c r="J95" s="202">
        <v>30.56</v>
      </c>
      <c r="K95" s="202">
        <v>318.44</v>
      </c>
      <c r="L95" s="202">
        <v>4.66</v>
      </c>
      <c r="M95" s="202">
        <v>2.81</v>
      </c>
      <c r="N95" s="202">
        <v>2.2999999999999998</v>
      </c>
      <c r="O95" s="202">
        <v>3.25</v>
      </c>
      <c r="P95" s="202">
        <v>1.1000000000000001</v>
      </c>
      <c r="Q95" s="202">
        <v>3.52</v>
      </c>
      <c r="R95" s="202">
        <v>9</v>
      </c>
      <c r="S95" s="202">
        <v>5.83</v>
      </c>
      <c r="T95" s="202">
        <v>0</v>
      </c>
      <c r="U95" s="202">
        <v>2.15</v>
      </c>
      <c r="V95" s="202">
        <v>0.22</v>
      </c>
      <c r="W95" s="202">
        <v>0.66</v>
      </c>
      <c r="X95" s="202">
        <v>2.87</v>
      </c>
      <c r="Y95" s="202">
        <v>0</v>
      </c>
      <c r="Z95" s="202">
        <v>2.7</v>
      </c>
      <c r="AA95" s="202">
        <v>13.66</v>
      </c>
      <c r="AB95" s="202">
        <v>0</v>
      </c>
      <c r="AC95" s="202">
        <v>18.899999999999999</v>
      </c>
      <c r="AD95" s="202">
        <v>0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-20.66</v>
      </c>
      <c r="AM95" s="202">
        <v>0</v>
      </c>
      <c r="AN95" s="202">
        <v>0</v>
      </c>
      <c r="AO95" s="202">
        <v>301.94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31.39</v>
      </c>
      <c r="H96" s="202">
        <v>0</v>
      </c>
      <c r="I96" s="202">
        <v>10.35</v>
      </c>
      <c r="J96" s="202">
        <v>30.56</v>
      </c>
      <c r="K96" s="202">
        <v>318.44</v>
      </c>
      <c r="L96" s="202">
        <v>4.66</v>
      </c>
      <c r="M96" s="202">
        <v>2.81</v>
      </c>
      <c r="N96" s="202">
        <v>2.2999999999999998</v>
      </c>
      <c r="O96" s="202">
        <v>3.25</v>
      </c>
      <c r="P96" s="202">
        <v>1.1000000000000001</v>
      </c>
      <c r="Q96" s="202">
        <v>3.52</v>
      </c>
      <c r="R96" s="202">
        <v>9</v>
      </c>
      <c r="S96" s="202">
        <v>5.83</v>
      </c>
      <c r="T96" s="202">
        <v>0</v>
      </c>
      <c r="U96" s="202">
        <v>2.15</v>
      </c>
      <c r="V96" s="202">
        <v>0.22</v>
      </c>
      <c r="W96" s="202">
        <v>0.66</v>
      </c>
      <c r="X96" s="202">
        <v>2.87</v>
      </c>
      <c r="Y96" s="202">
        <v>0</v>
      </c>
      <c r="Z96" s="202">
        <v>2.7</v>
      </c>
      <c r="AA96" s="202">
        <v>13.66</v>
      </c>
      <c r="AB96" s="202">
        <v>0</v>
      </c>
      <c r="AC96" s="202">
        <v>18.899999999999999</v>
      </c>
      <c r="AD96" s="202">
        <v>0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-20.66</v>
      </c>
      <c r="AM96" s="202">
        <v>0</v>
      </c>
      <c r="AN96" s="202">
        <v>0</v>
      </c>
      <c r="AO96" s="202">
        <v>301.94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31.39</v>
      </c>
      <c r="H97" s="202">
        <v>0</v>
      </c>
      <c r="I97" s="202">
        <v>10.35</v>
      </c>
      <c r="J97" s="202">
        <v>30.56</v>
      </c>
      <c r="K97" s="202">
        <v>318.44</v>
      </c>
      <c r="L97" s="202">
        <v>4.66</v>
      </c>
      <c r="M97" s="202">
        <v>2.81</v>
      </c>
      <c r="N97" s="202">
        <v>2.2999999999999998</v>
      </c>
      <c r="O97" s="202">
        <v>3.25</v>
      </c>
      <c r="P97" s="202">
        <v>1.1000000000000001</v>
      </c>
      <c r="Q97" s="202">
        <v>3.52</v>
      </c>
      <c r="R97" s="202">
        <v>9</v>
      </c>
      <c r="S97" s="202">
        <v>5.83</v>
      </c>
      <c r="T97" s="202">
        <v>0</v>
      </c>
      <c r="U97" s="202">
        <v>2.2799999999999998</v>
      </c>
      <c r="V97" s="202">
        <v>0.22</v>
      </c>
      <c r="W97" s="202">
        <v>0.66</v>
      </c>
      <c r="X97" s="202">
        <v>2.87</v>
      </c>
      <c r="Y97" s="202">
        <v>0</v>
      </c>
      <c r="Z97" s="202">
        <v>2.7</v>
      </c>
      <c r="AA97" s="202">
        <v>13.66</v>
      </c>
      <c r="AB97" s="202">
        <v>0</v>
      </c>
      <c r="AC97" s="202">
        <v>18.899999999999999</v>
      </c>
      <c r="AD97" s="202">
        <v>0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-20.66</v>
      </c>
      <c r="AM97" s="202">
        <v>0</v>
      </c>
      <c r="AN97" s="202">
        <v>0</v>
      </c>
      <c r="AO97" s="202">
        <v>301.94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31.39</v>
      </c>
      <c r="H98" s="202">
        <v>0</v>
      </c>
      <c r="I98" s="202">
        <v>10.35</v>
      </c>
      <c r="J98" s="202">
        <v>30.56</v>
      </c>
      <c r="K98" s="202">
        <v>318.44</v>
      </c>
      <c r="L98" s="202">
        <v>4.66</v>
      </c>
      <c r="M98" s="202">
        <v>2.81</v>
      </c>
      <c r="N98" s="202">
        <v>2.2999999999999998</v>
      </c>
      <c r="O98" s="202">
        <v>3.25</v>
      </c>
      <c r="P98" s="202">
        <v>1.1000000000000001</v>
      </c>
      <c r="Q98" s="202">
        <v>3.52</v>
      </c>
      <c r="R98" s="202">
        <v>9</v>
      </c>
      <c r="S98" s="202">
        <v>5.83</v>
      </c>
      <c r="T98" s="202">
        <v>0</v>
      </c>
      <c r="U98" s="202">
        <v>2.2799999999999998</v>
      </c>
      <c r="V98" s="202">
        <v>0.22</v>
      </c>
      <c r="W98" s="202">
        <v>0.66</v>
      </c>
      <c r="X98" s="202">
        <v>2.87</v>
      </c>
      <c r="Y98" s="202">
        <v>0</v>
      </c>
      <c r="Z98" s="202">
        <v>2.7</v>
      </c>
      <c r="AA98" s="202">
        <v>13.66</v>
      </c>
      <c r="AB98" s="202">
        <v>0</v>
      </c>
      <c r="AC98" s="202">
        <v>18.899999999999999</v>
      </c>
      <c r="AD98" s="202">
        <v>0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-20.66</v>
      </c>
      <c r="AM98" s="202">
        <v>0</v>
      </c>
      <c r="AN98" s="202">
        <v>0</v>
      </c>
      <c r="AO98" s="202">
        <v>301.94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0.74867999999999912</v>
      </c>
      <c r="H99">
        <f t="shared" si="0"/>
        <v>0</v>
      </c>
      <c r="I99">
        <f t="shared" si="0"/>
        <v>0.24840000000000037</v>
      </c>
      <c r="J99">
        <f t="shared" si="0"/>
        <v>0.73343999999999887</v>
      </c>
      <c r="K99">
        <f t="shared" si="0"/>
        <v>4.2191399999999977</v>
      </c>
      <c r="L99">
        <f t="shared" si="0"/>
        <v>4.8889999999999864E-2</v>
      </c>
      <c r="M99">
        <f t="shared" si="0"/>
        <v>6.7440000000000042E-2</v>
      </c>
      <c r="N99">
        <f t="shared" si="0"/>
        <v>5.5200000000000089E-2</v>
      </c>
      <c r="O99">
        <f t="shared" si="0"/>
        <v>5.7025000000000041E-2</v>
      </c>
      <c r="P99">
        <f t="shared" si="0"/>
        <v>2.6399999999999958E-2</v>
      </c>
      <c r="Q99">
        <f t="shared" si="0"/>
        <v>4.2747500000000091E-2</v>
      </c>
      <c r="R99">
        <f t="shared" si="0"/>
        <v>9.6737499999999921E-2</v>
      </c>
      <c r="S99">
        <f t="shared" si="0"/>
        <v>6.0529999999999917E-2</v>
      </c>
      <c r="T99">
        <f t="shared" si="0"/>
        <v>0</v>
      </c>
      <c r="U99">
        <f t="shared" si="0"/>
        <v>4.8662500000000074E-2</v>
      </c>
      <c r="V99">
        <f t="shared" si="0"/>
        <v>1.8042499999999979E-2</v>
      </c>
      <c r="W99">
        <f t="shared" si="0"/>
        <v>5.1407499999999946E-2</v>
      </c>
      <c r="X99">
        <f t="shared" si="0"/>
        <v>0.19941500000000015</v>
      </c>
      <c r="Y99">
        <f t="shared" si="0"/>
        <v>0</v>
      </c>
      <c r="Z99">
        <f t="shared" si="0"/>
        <v>0.27168000000000053</v>
      </c>
      <c r="AA99">
        <f t="shared" si="0"/>
        <v>0.15592249999999996</v>
      </c>
      <c r="AB99">
        <f t="shared" si="0"/>
        <v>0</v>
      </c>
      <c r="AC99">
        <f t="shared" si="0"/>
        <v>0.45730000000000043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-2.0660000000000001E-2</v>
      </c>
      <c r="AM99">
        <f t="shared" si="0"/>
        <v>0</v>
      </c>
      <c r="AN99">
        <f t="shared" si="0"/>
        <v>0</v>
      </c>
      <c r="AO99">
        <f t="shared" si="0"/>
        <v>7.5081199999999839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45669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11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-11</v>
      </c>
      <c r="G35" s="100">
        <f t="shared" si="0"/>
        <v>0</v>
      </c>
    </row>
    <row r="36" spans="1:7">
      <c r="A36" s="99" t="s">
        <v>78</v>
      </c>
      <c r="B36" s="95">
        <f>'IDT-1 Calculation'!DF36</f>
        <v>29.338999999999999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-29.338999999999999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-4</v>
      </c>
      <c r="D58" s="95">
        <f>'IDT-1 Calculation'!DH58</f>
        <v>0</v>
      </c>
      <c r="E58" s="95">
        <f>'IDT-1 Calculation'!DI58</f>
        <v>0</v>
      </c>
      <c r="F58" s="95">
        <f>'IDT-1 Calculation'!DJ58</f>
        <v>4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-24</v>
      </c>
      <c r="D59" s="95">
        <f>'IDT-1 Calculation'!DH59</f>
        <v>0</v>
      </c>
      <c r="E59" s="95">
        <f>'IDT-1 Calculation'!DI59</f>
        <v>0</v>
      </c>
      <c r="F59" s="95">
        <f>'IDT-1 Calculation'!DJ59</f>
        <v>24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20</v>
      </c>
      <c r="C72" s="95">
        <f>'IDT-1 Calculation'!DG72</f>
        <v>-20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15</v>
      </c>
      <c r="C73" s="95">
        <f>'IDT-1 Calculation'!DG73</f>
        <v>-15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5.423</v>
      </c>
      <c r="C91" s="95">
        <f>'IDT-1 Calculation'!DG91</f>
        <v>-10</v>
      </c>
      <c r="D91" s="95">
        <f>'IDT-1 Calculation'!DH91</f>
        <v>0</v>
      </c>
      <c r="E91" s="95">
        <f>'IDT-1 Calculation'!DI91</f>
        <v>0</v>
      </c>
      <c r="F91" s="95">
        <f>'IDT-1 Calculation'!DJ91</f>
        <v>4.577</v>
      </c>
      <c r="G91" s="100">
        <f t="shared" si="1"/>
        <v>0</v>
      </c>
    </row>
    <row r="92" spans="1:7">
      <c r="A92" s="99" t="s">
        <v>134</v>
      </c>
      <c r="B92" s="95">
        <f>'IDT-1 Calculation'!DF92</f>
        <v>13.558</v>
      </c>
      <c r="C92" s="95">
        <f>'IDT-1 Calculation'!DG92</f>
        <v>-25</v>
      </c>
      <c r="D92" s="95">
        <f>'IDT-1 Calculation'!DH92</f>
        <v>0</v>
      </c>
      <c r="E92" s="95">
        <f>'IDT-1 Calculation'!DI92</f>
        <v>0</v>
      </c>
      <c r="F92" s="95">
        <f>'IDT-1 Calculation'!DJ92</f>
        <v>11.442</v>
      </c>
      <c r="G92" s="100">
        <f t="shared" si="1"/>
        <v>0</v>
      </c>
    </row>
    <row r="93" spans="1:7">
      <c r="A93" s="99" t="s">
        <v>135</v>
      </c>
      <c r="B93" s="95">
        <f>'IDT-1 Calculation'!DF93</f>
        <v>27.116</v>
      </c>
      <c r="C93" s="95">
        <f>'IDT-1 Calculation'!DG93</f>
        <v>-50</v>
      </c>
      <c r="D93" s="95">
        <f>'IDT-1 Calculation'!DH93</f>
        <v>0</v>
      </c>
      <c r="E93" s="95">
        <f>'IDT-1 Calculation'!DI93</f>
        <v>0</v>
      </c>
      <c r="F93" s="95">
        <f>'IDT-1 Calculation'!DJ93</f>
        <v>22.884</v>
      </c>
      <c r="G93" s="100">
        <f t="shared" si="1"/>
        <v>0</v>
      </c>
    </row>
    <row r="94" spans="1:7">
      <c r="A94" s="99" t="s">
        <v>136</v>
      </c>
      <c r="B94" s="95">
        <f>'IDT-1 Calculation'!DF94</f>
        <v>10</v>
      </c>
      <c r="C94" s="95">
        <f>'IDT-1 Calculation'!DG94</f>
        <v>-47.631999999999998</v>
      </c>
      <c r="D94" s="95">
        <f>'IDT-1 Calculation'!DH94</f>
        <v>0</v>
      </c>
      <c r="E94" s="95">
        <f>'IDT-1 Calculation'!DI94</f>
        <v>0</v>
      </c>
      <c r="F94" s="95">
        <f>'IDT-1 Calculation'!DJ94</f>
        <v>37.631999999999998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3.2858999999999992E-2</v>
      </c>
      <c r="C99" s="111">
        <f>SUM(C3:C98)/4000</f>
        <v>-4.8908E-2</v>
      </c>
      <c r="D99" s="111">
        <f>SUM(D3:D98)/4000</f>
        <v>0</v>
      </c>
      <c r="E99" s="111">
        <f>SUM(E3:E98)/4000</f>
        <v>0</v>
      </c>
      <c r="F99" s="111">
        <f>SUM(F3:F98)/4000</f>
        <v>1.6049000000000001E-2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18.149999999999999</v>
      </c>
      <c r="H3" s="202">
        <v>0</v>
      </c>
      <c r="I3" s="202">
        <v>5.99</v>
      </c>
      <c r="J3" s="202">
        <v>17.68</v>
      </c>
      <c r="K3" s="202">
        <v>78.13</v>
      </c>
      <c r="L3" s="202">
        <v>32.64</v>
      </c>
      <c r="M3" s="202">
        <v>0</v>
      </c>
      <c r="N3" s="202">
        <v>1.33</v>
      </c>
      <c r="O3" s="202">
        <v>1.0900000000000001</v>
      </c>
      <c r="P3" s="202">
        <v>2.75</v>
      </c>
      <c r="Q3" s="202">
        <v>2.34</v>
      </c>
      <c r="R3" s="202">
        <v>5</v>
      </c>
      <c r="S3" s="202">
        <v>2.86</v>
      </c>
      <c r="T3" s="202">
        <v>0</v>
      </c>
      <c r="U3" s="202">
        <v>13.72</v>
      </c>
      <c r="V3" s="202">
        <v>0.74</v>
      </c>
      <c r="W3" s="202">
        <v>3.75</v>
      </c>
      <c r="X3" s="202">
        <v>15.65</v>
      </c>
      <c r="Y3" s="202">
        <v>0</v>
      </c>
      <c r="Z3" s="202">
        <v>18.25</v>
      </c>
      <c r="AA3" s="202">
        <v>7.9</v>
      </c>
      <c r="AB3" s="202">
        <v>0</v>
      </c>
      <c r="AC3" s="202">
        <v>10.58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18.149999999999999</v>
      </c>
      <c r="H4" s="202">
        <v>0</v>
      </c>
      <c r="I4" s="202">
        <v>5.99</v>
      </c>
      <c r="J4" s="202">
        <v>17.68</v>
      </c>
      <c r="K4" s="202">
        <v>78.13</v>
      </c>
      <c r="L4" s="202">
        <v>32.64</v>
      </c>
      <c r="M4" s="202">
        <v>0</v>
      </c>
      <c r="N4" s="202">
        <v>1.33</v>
      </c>
      <c r="O4" s="202">
        <v>1.0900000000000001</v>
      </c>
      <c r="P4" s="202">
        <v>2.75</v>
      </c>
      <c r="Q4" s="202">
        <v>2.34</v>
      </c>
      <c r="R4" s="202">
        <v>5</v>
      </c>
      <c r="S4" s="202">
        <v>2.86</v>
      </c>
      <c r="T4" s="202">
        <v>0</v>
      </c>
      <c r="U4" s="202">
        <v>13.92</v>
      </c>
      <c r="V4" s="202">
        <v>0.82</v>
      </c>
      <c r="W4" s="202">
        <v>3.75</v>
      </c>
      <c r="X4" s="202">
        <v>15.65</v>
      </c>
      <c r="Y4" s="202">
        <v>0</v>
      </c>
      <c r="Z4" s="202">
        <v>18.25</v>
      </c>
      <c r="AA4" s="202">
        <v>7.9</v>
      </c>
      <c r="AB4" s="202">
        <v>0</v>
      </c>
      <c r="AC4" s="202">
        <v>10.58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18.149999999999999</v>
      </c>
      <c r="H5" s="202">
        <v>0</v>
      </c>
      <c r="I5" s="202">
        <v>5.99</v>
      </c>
      <c r="J5" s="202">
        <v>17.68</v>
      </c>
      <c r="K5" s="202">
        <v>78.13</v>
      </c>
      <c r="L5" s="202">
        <v>32.64</v>
      </c>
      <c r="M5" s="202">
        <v>0</v>
      </c>
      <c r="N5" s="202">
        <v>1.33</v>
      </c>
      <c r="O5" s="202">
        <v>1.0900000000000001</v>
      </c>
      <c r="P5" s="202">
        <v>2.75</v>
      </c>
      <c r="Q5" s="202">
        <v>2.34</v>
      </c>
      <c r="R5" s="202">
        <v>5</v>
      </c>
      <c r="S5" s="202">
        <v>2.86</v>
      </c>
      <c r="T5" s="202">
        <v>0</v>
      </c>
      <c r="U5" s="202">
        <v>16.57</v>
      </c>
      <c r="V5" s="202">
        <v>0.82</v>
      </c>
      <c r="W5" s="202">
        <v>3.75</v>
      </c>
      <c r="X5" s="202">
        <v>15.65</v>
      </c>
      <c r="Y5" s="202">
        <v>0</v>
      </c>
      <c r="Z5" s="202">
        <v>18.25</v>
      </c>
      <c r="AA5" s="202">
        <v>7.9</v>
      </c>
      <c r="AB5" s="202">
        <v>0</v>
      </c>
      <c r="AC5" s="202">
        <v>10.58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18.149999999999999</v>
      </c>
      <c r="H6" s="202">
        <v>0</v>
      </c>
      <c r="I6" s="202">
        <v>5.99</v>
      </c>
      <c r="J6" s="202">
        <v>17.68</v>
      </c>
      <c r="K6" s="202">
        <v>78.13</v>
      </c>
      <c r="L6" s="202">
        <v>32.64</v>
      </c>
      <c r="M6" s="202">
        <v>0</v>
      </c>
      <c r="N6" s="202">
        <v>1.33</v>
      </c>
      <c r="O6" s="202">
        <v>1.0900000000000001</v>
      </c>
      <c r="P6" s="202">
        <v>2.75</v>
      </c>
      <c r="Q6" s="202">
        <v>2.34</v>
      </c>
      <c r="R6" s="202">
        <v>5</v>
      </c>
      <c r="S6" s="202">
        <v>2.86</v>
      </c>
      <c r="T6" s="202">
        <v>0</v>
      </c>
      <c r="U6" s="202">
        <v>16.8</v>
      </c>
      <c r="V6" s="202">
        <v>0.82</v>
      </c>
      <c r="W6" s="202">
        <v>3.75</v>
      </c>
      <c r="X6" s="202">
        <v>15.65</v>
      </c>
      <c r="Y6" s="202">
        <v>0</v>
      </c>
      <c r="Z6" s="202">
        <v>18.25</v>
      </c>
      <c r="AA6" s="202">
        <v>7.9</v>
      </c>
      <c r="AB6" s="202">
        <v>0</v>
      </c>
      <c r="AC6" s="202">
        <v>10.58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18.149999999999999</v>
      </c>
      <c r="H7" s="202">
        <v>0</v>
      </c>
      <c r="I7" s="202">
        <v>5.99</v>
      </c>
      <c r="J7" s="202">
        <v>17.68</v>
      </c>
      <c r="K7" s="202">
        <v>78.13</v>
      </c>
      <c r="L7" s="202">
        <v>32.64</v>
      </c>
      <c r="M7" s="202">
        <v>0</v>
      </c>
      <c r="N7" s="202">
        <v>1.33</v>
      </c>
      <c r="O7" s="202">
        <v>1.0900000000000001</v>
      </c>
      <c r="P7" s="202">
        <v>2.75</v>
      </c>
      <c r="Q7" s="202">
        <v>2.34</v>
      </c>
      <c r="R7" s="202">
        <v>5</v>
      </c>
      <c r="S7" s="202">
        <v>2.86</v>
      </c>
      <c r="T7" s="202">
        <v>0</v>
      </c>
      <c r="U7" s="202">
        <v>16.8</v>
      </c>
      <c r="V7" s="202">
        <v>0.82</v>
      </c>
      <c r="W7" s="202">
        <v>3.75</v>
      </c>
      <c r="X7" s="202">
        <v>15.65</v>
      </c>
      <c r="Y7" s="202">
        <v>0</v>
      </c>
      <c r="Z7" s="202">
        <v>18.25</v>
      </c>
      <c r="AA7" s="202">
        <v>7.9</v>
      </c>
      <c r="AB7" s="202">
        <v>0</v>
      </c>
      <c r="AC7" s="202">
        <v>10.58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18.149999999999999</v>
      </c>
      <c r="H8" s="202">
        <v>0</v>
      </c>
      <c r="I8" s="202">
        <v>5.99</v>
      </c>
      <c r="J8" s="202">
        <v>17.68</v>
      </c>
      <c r="K8" s="202">
        <v>78.13</v>
      </c>
      <c r="L8" s="202">
        <v>32.64</v>
      </c>
      <c r="M8" s="202">
        <v>0</v>
      </c>
      <c r="N8" s="202">
        <v>1.33</v>
      </c>
      <c r="O8" s="202">
        <v>1.0900000000000001</v>
      </c>
      <c r="P8" s="202">
        <v>2.75</v>
      </c>
      <c r="Q8" s="202">
        <v>2.34</v>
      </c>
      <c r="R8" s="202">
        <v>5</v>
      </c>
      <c r="S8" s="202">
        <v>2.86</v>
      </c>
      <c r="T8" s="202">
        <v>0</v>
      </c>
      <c r="U8" s="202">
        <v>16.8</v>
      </c>
      <c r="V8" s="202">
        <v>0.82</v>
      </c>
      <c r="W8" s="202">
        <v>3.75</v>
      </c>
      <c r="X8" s="202">
        <v>15.65</v>
      </c>
      <c r="Y8" s="202">
        <v>0</v>
      </c>
      <c r="Z8" s="202">
        <v>18.25</v>
      </c>
      <c r="AA8" s="202">
        <v>7.9</v>
      </c>
      <c r="AB8" s="202">
        <v>0</v>
      </c>
      <c r="AC8" s="202">
        <v>10.58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18.149999999999999</v>
      </c>
      <c r="H9" s="202">
        <v>0</v>
      </c>
      <c r="I9" s="202">
        <v>5.99</v>
      </c>
      <c r="J9" s="202">
        <v>17.68</v>
      </c>
      <c r="K9" s="202">
        <v>78.13</v>
      </c>
      <c r="L9" s="202">
        <v>32.64</v>
      </c>
      <c r="M9" s="202">
        <v>0</v>
      </c>
      <c r="N9" s="202">
        <v>1.33</v>
      </c>
      <c r="O9" s="202">
        <v>1.0900000000000001</v>
      </c>
      <c r="P9" s="202">
        <v>2.75</v>
      </c>
      <c r="Q9" s="202">
        <v>2.34</v>
      </c>
      <c r="R9" s="202">
        <v>5</v>
      </c>
      <c r="S9" s="202">
        <v>2.86</v>
      </c>
      <c r="T9" s="202">
        <v>0</v>
      </c>
      <c r="U9" s="202">
        <v>16.8</v>
      </c>
      <c r="V9" s="202">
        <v>0.82</v>
      </c>
      <c r="W9" s="202">
        <v>3.75</v>
      </c>
      <c r="X9" s="202">
        <v>18.32</v>
      </c>
      <c r="Y9" s="202">
        <v>0</v>
      </c>
      <c r="Z9" s="202">
        <v>18.25</v>
      </c>
      <c r="AA9" s="202">
        <v>7.9</v>
      </c>
      <c r="AB9" s="202">
        <v>0</v>
      </c>
      <c r="AC9" s="202">
        <v>10.58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18.149999999999999</v>
      </c>
      <c r="H10" s="202">
        <v>0</v>
      </c>
      <c r="I10" s="202">
        <v>5.99</v>
      </c>
      <c r="J10" s="202">
        <v>17.68</v>
      </c>
      <c r="K10" s="202">
        <v>78.13</v>
      </c>
      <c r="L10" s="202">
        <v>32.64</v>
      </c>
      <c r="M10" s="202">
        <v>0</v>
      </c>
      <c r="N10" s="202">
        <v>1.33</v>
      </c>
      <c r="O10" s="202">
        <v>1.0900000000000001</v>
      </c>
      <c r="P10" s="202">
        <v>2.75</v>
      </c>
      <c r="Q10" s="202">
        <v>2.34</v>
      </c>
      <c r="R10" s="202">
        <v>5</v>
      </c>
      <c r="S10" s="202">
        <v>2.86</v>
      </c>
      <c r="T10" s="202">
        <v>0</v>
      </c>
      <c r="U10" s="202">
        <v>16.8</v>
      </c>
      <c r="V10" s="202">
        <v>0.82</v>
      </c>
      <c r="W10" s="202">
        <v>3.75</v>
      </c>
      <c r="X10" s="202">
        <v>20.68</v>
      </c>
      <c r="Y10" s="202">
        <v>0</v>
      </c>
      <c r="Z10" s="202">
        <v>18.25</v>
      </c>
      <c r="AA10" s="202">
        <v>7.9</v>
      </c>
      <c r="AB10" s="202">
        <v>0</v>
      </c>
      <c r="AC10" s="202">
        <v>10.58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18.149999999999999</v>
      </c>
      <c r="H11" s="202">
        <v>0</v>
      </c>
      <c r="I11" s="202">
        <v>5.99</v>
      </c>
      <c r="J11" s="202">
        <v>17.68</v>
      </c>
      <c r="K11" s="202">
        <v>78.13</v>
      </c>
      <c r="L11" s="202">
        <v>32.64</v>
      </c>
      <c r="M11" s="202">
        <v>0</v>
      </c>
      <c r="N11" s="202">
        <v>1.33</v>
      </c>
      <c r="O11" s="202">
        <v>1.0900000000000001</v>
      </c>
      <c r="P11" s="202">
        <v>2.75</v>
      </c>
      <c r="Q11" s="202">
        <v>2.34</v>
      </c>
      <c r="R11" s="202">
        <v>5</v>
      </c>
      <c r="S11" s="202">
        <v>2.86</v>
      </c>
      <c r="T11" s="202">
        <v>0</v>
      </c>
      <c r="U11" s="202">
        <v>11.43</v>
      </c>
      <c r="V11" s="202">
        <v>0.82</v>
      </c>
      <c r="W11" s="202">
        <v>3.75</v>
      </c>
      <c r="X11" s="202">
        <v>20.68</v>
      </c>
      <c r="Y11" s="202">
        <v>0</v>
      </c>
      <c r="Z11" s="202">
        <v>18.25</v>
      </c>
      <c r="AA11" s="202">
        <v>7.9</v>
      </c>
      <c r="AB11" s="202">
        <v>0</v>
      </c>
      <c r="AC11" s="202">
        <v>10.58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18.149999999999999</v>
      </c>
      <c r="H12" s="202">
        <v>0</v>
      </c>
      <c r="I12" s="202">
        <v>5.99</v>
      </c>
      <c r="J12" s="202">
        <v>17.68</v>
      </c>
      <c r="K12" s="202">
        <v>78.13</v>
      </c>
      <c r="L12" s="202">
        <v>32.64</v>
      </c>
      <c r="M12" s="202">
        <v>0</v>
      </c>
      <c r="N12" s="202">
        <v>1.33</v>
      </c>
      <c r="O12" s="202">
        <v>1.0900000000000001</v>
      </c>
      <c r="P12" s="202">
        <v>2.75</v>
      </c>
      <c r="Q12" s="202">
        <v>2.34</v>
      </c>
      <c r="R12" s="202">
        <v>5</v>
      </c>
      <c r="S12" s="202">
        <v>2.86</v>
      </c>
      <c r="T12" s="202">
        <v>0</v>
      </c>
      <c r="U12" s="202">
        <v>11.43</v>
      </c>
      <c r="V12" s="202">
        <v>0.82</v>
      </c>
      <c r="W12" s="202">
        <v>3.75</v>
      </c>
      <c r="X12" s="202">
        <v>20.68</v>
      </c>
      <c r="Y12" s="202">
        <v>0</v>
      </c>
      <c r="Z12" s="202">
        <v>18.25</v>
      </c>
      <c r="AA12" s="202">
        <v>7.9</v>
      </c>
      <c r="AB12" s="202">
        <v>0</v>
      </c>
      <c r="AC12" s="202">
        <v>10.58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18.149999999999999</v>
      </c>
      <c r="H13" s="202">
        <v>0</v>
      </c>
      <c r="I13" s="202">
        <v>5.99</v>
      </c>
      <c r="J13" s="202">
        <v>17.68</v>
      </c>
      <c r="K13" s="202">
        <v>78.13</v>
      </c>
      <c r="L13" s="202">
        <v>32.64</v>
      </c>
      <c r="M13" s="202">
        <v>0</v>
      </c>
      <c r="N13" s="202">
        <v>1.33</v>
      </c>
      <c r="O13" s="202">
        <v>1.0900000000000001</v>
      </c>
      <c r="P13" s="202">
        <v>2.75</v>
      </c>
      <c r="Q13" s="202">
        <v>2.34</v>
      </c>
      <c r="R13" s="202">
        <v>5</v>
      </c>
      <c r="S13" s="202">
        <v>2.86</v>
      </c>
      <c r="T13" s="202">
        <v>0</v>
      </c>
      <c r="U13" s="202">
        <v>11.43</v>
      </c>
      <c r="V13" s="202">
        <v>0.82</v>
      </c>
      <c r="W13" s="202">
        <v>3.75</v>
      </c>
      <c r="X13" s="202">
        <v>20.68</v>
      </c>
      <c r="Y13" s="202">
        <v>0</v>
      </c>
      <c r="Z13" s="202">
        <v>18.25</v>
      </c>
      <c r="AA13" s="202">
        <v>7.9</v>
      </c>
      <c r="AB13" s="202">
        <v>0</v>
      </c>
      <c r="AC13" s="202">
        <v>10.58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18.149999999999999</v>
      </c>
      <c r="H14" s="202">
        <v>0</v>
      </c>
      <c r="I14" s="202">
        <v>5.99</v>
      </c>
      <c r="J14" s="202">
        <v>17.68</v>
      </c>
      <c r="K14" s="202">
        <v>78.13</v>
      </c>
      <c r="L14" s="202">
        <v>32.64</v>
      </c>
      <c r="M14" s="202">
        <v>0</v>
      </c>
      <c r="N14" s="202">
        <v>1.33</v>
      </c>
      <c r="O14" s="202">
        <v>1.0900000000000001</v>
      </c>
      <c r="P14" s="202">
        <v>2.75</v>
      </c>
      <c r="Q14" s="202">
        <v>2.34</v>
      </c>
      <c r="R14" s="202">
        <v>5</v>
      </c>
      <c r="S14" s="202">
        <v>2.86</v>
      </c>
      <c r="T14" s="202">
        <v>0</v>
      </c>
      <c r="U14" s="202">
        <v>11.43</v>
      </c>
      <c r="V14" s="202">
        <v>0.82</v>
      </c>
      <c r="W14" s="202">
        <v>3.75</v>
      </c>
      <c r="X14" s="202">
        <v>20.68</v>
      </c>
      <c r="Y14" s="202">
        <v>0</v>
      </c>
      <c r="Z14" s="202">
        <v>18.25</v>
      </c>
      <c r="AA14" s="202">
        <v>7.9</v>
      </c>
      <c r="AB14" s="202">
        <v>0</v>
      </c>
      <c r="AC14" s="202">
        <v>10.58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18.149999999999999</v>
      </c>
      <c r="H15" s="202">
        <v>0</v>
      </c>
      <c r="I15" s="202">
        <v>5.99</v>
      </c>
      <c r="J15" s="202">
        <v>17.68</v>
      </c>
      <c r="K15" s="202">
        <v>78.13</v>
      </c>
      <c r="L15" s="202">
        <v>32.64</v>
      </c>
      <c r="M15" s="202">
        <v>0</v>
      </c>
      <c r="N15" s="202">
        <v>1.33</v>
      </c>
      <c r="O15" s="202">
        <v>1.0900000000000001</v>
      </c>
      <c r="P15" s="202">
        <v>2.75</v>
      </c>
      <c r="Q15" s="202">
        <v>2.34</v>
      </c>
      <c r="R15" s="202">
        <v>5</v>
      </c>
      <c r="S15" s="202">
        <v>2.86</v>
      </c>
      <c r="T15" s="202">
        <v>0</v>
      </c>
      <c r="U15" s="202">
        <v>11.43</v>
      </c>
      <c r="V15" s="202">
        <v>0.82</v>
      </c>
      <c r="W15" s="202">
        <v>3.75</v>
      </c>
      <c r="X15" s="202">
        <v>20.68</v>
      </c>
      <c r="Y15" s="202">
        <v>0</v>
      </c>
      <c r="Z15" s="202">
        <v>18.25</v>
      </c>
      <c r="AA15" s="202">
        <v>7.9</v>
      </c>
      <c r="AB15" s="202">
        <v>0</v>
      </c>
      <c r="AC15" s="202">
        <v>10.58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18.149999999999999</v>
      </c>
      <c r="H16" s="202">
        <v>0</v>
      </c>
      <c r="I16" s="202">
        <v>5.99</v>
      </c>
      <c r="J16" s="202">
        <v>17.68</v>
      </c>
      <c r="K16" s="202">
        <v>78.13</v>
      </c>
      <c r="L16" s="202">
        <v>32.64</v>
      </c>
      <c r="M16" s="202">
        <v>0</v>
      </c>
      <c r="N16" s="202">
        <v>1.33</v>
      </c>
      <c r="O16" s="202">
        <v>1.0900000000000001</v>
      </c>
      <c r="P16" s="202">
        <v>2.75</v>
      </c>
      <c r="Q16" s="202">
        <v>2.34</v>
      </c>
      <c r="R16" s="202">
        <v>5</v>
      </c>
      <c r="S16" s="202">
        <v>2.86</v>
      </c>
      <c r="T16" s="202">
        <v>0</v>
      </c>
      <c r="U16" s="202">
        <v>11.43</v>
      </c>
      <c r="V16" s="202">
        <v>0.82</v>
      </c>
      <c r="W16" s="202">
        <v>3.75</v>
      </c>
      <c r="X16" s="202">
        <v>20.68</v>
      </c>
      <c r="Y16" s="202">
        <v>0</v>
      </c>
      <c r="Z16" s="202">
        <v>18.25</v>
      </c>
      <c r="AA16" s="202">
        <v>7.9</v>
      </c>
      <c r="AB16" s="202">
        <v>0</v>
      </c>
      <c r="AC16" s="202">
        <v>10.58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18.149999999999999</v>
      </c>
      <c r="H17" s="202">
        <v>0</v>
      </c>
      <c r="I17" s="202">
        <v>5.99</v>
      </c>
      <c r="J17" s="202">
        <v>17.68</v>
      </c>
      <c r="K17" s="202">
        <v>78.13</v>
      </c>
      <c r="L17" s="202">
        <v>32.64</v>
      </c>
      <c r="M17" s="202">
        <v>0</v>
      </c>
      <c r="N17" s="202">
        <v>1.33</v>
      </c>
      <c r="O17" s="202">
        <v>1.0900000000000001</v>
      </c>
      <c r="P17" s="202">
        <v>2.75</v>
      </c>
      <c r="Q17" s="202">
        <v>2.34</v>
      </c>
      <c r="R17" s="202">
        <v>5</v>
      </c>
      <c r="S17" s="202">
        <v>2.86</v>
      </c>
      <c r="T17" s="202">
        <v>0</v>
      </c>
      <c r="U17" s="202">
        <v>11.43</v>
      </c>
      <c r="V17" s="202">
        <v>0.82</v>
      </c>
      <c r="W17" s="202">
        <v>3.75</v>
      </c>
      <c r="X17" s="202">
        <v>20.68</v>
      </c>
      <c r="Y17" s="202">
        <v>0</v>
      </c>
      <c r="Z17" s="202">
        <v>18.25</v>
      </c>
      <c r="AA17" s="202">
        <v>7.9</v>
      </c>
      <c r="AB17" s="202">
        <v>0</v>
      </c>
      <c r="AC17" s="202">
        <v>10.58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18.149999999999999</v>
      </c>
      <c r="H18" s="202">
        <v>0</v>
      </c>
      <c r="I18" s="202">
        <v>5.99</v>
      </c>
      <c r="J18" s="202">
        <v>17.68</v>
      </c>
      <c r="K18" s="202">
        <v>78.13</v>
      </c>
      <c r="L18" s="202">
        <v>32.64</v>
      </c>
      <c r="M18" s="202">
        <v>0</v>
      </c>
      <c r="N18" s="202">
        <v>1.33</v>
      </c>
      <c r="O18" s="202">
        <v>1.0900000000000001</v>
      </c>
      <c r="P18" s="202">
        <v>2.75</v>
      </c>
      <c r="Q18" s="202">
        <v>2.34</v>
      </c>
      <c r="R18" s="202">
        <v>5</v>
      </c>
      <c r="S18" s="202">
        <v>2.86</v>
      </c>
      <c r="T18" s="202">
        <v>0</v>
      </c>
      <c r="U18" s="202">
        <v>11.43</v>
      </c>
      <c r="V18" s="202">
        <v>0.82</v>
      </c>
      <c r="W18" s="202">
        <v>3.75</v>
      </c>
      <c r="X18" s="202">
        <v>20.68</v>
      </c>
      <c r="Y18" s="202">
        <v>0</v>
      </c>
      <c r="Z18" s="202">
        <v>18.25</v>
      </c>
      <c r="AA18" s="202">
        <v>7.9</v>
      </c>
      <c r="AB18" s="202">
        <v>0</v>
      </c>
      <c r="AC18" s="202">
        <v>10.58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18.149999999999999</v>
      </c>
      <c r="H19" s="202">
        <v>0</v>
      </c>
      <c r="I19" s="202">
        <v>5.99</v>
      </c>
      <c r="J19" s="202">
        <v>17.68</v>
      </c>
      <c r="K19" s="202">
        <v>78.13</v>
      </c>
      <c r="L19" s="202">
        <v>32.64</v>
      </c>
      <c r="M19" s="202">
        <v>0</v>
      </c>
      <c r="N19" s="202">
        <v>1.33</v>
      </c>
      <c r="O19" s="202">
        <v>1.0900000000000001</v>
      </c>
      <c r="P19" s="202">
        <v>2.75</v>
      </c>
      <c r="Q19" s="202">
        <v>2.34</v>
      </c>
      <c r="R19" s="202">
        <v>5</v>
      </c>
      <c r="S19" s="202">
        <v>2.86</v>
      </c>
      <c r="T19" s="202">
        <v>0</v>
      </c>
      <c r="U19" s="202">
        <v>11.43</v>
      </c>
      <c r="V19" s="202">
        <v>0.82</v>
      </c>
      <c r="W19" s="202">
        <v>3.75</v>
      </c>
      <c r="X19" s="202">
        <v>20.68</v>
      </c>
      <c r="Y19" s="202">
        <v>0</v>
      </c>
      <c r="Z19" s="202">
        <v>18.25</v>
      </c>
      <c r="AA19" s="202">
        <v>7.9</v>
      </c>
      <c r="AB19" s="202">
        <v>0</v>
      </c>
      <c r="AC19" s="202">
        <v>10.35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18.149999999999999</v>
      </c>
      <c r="H20" s="202">
        <v>0</v>
      </c>
      <c r="I20" s="202">
        <v>5.99</v>
      </c>
      <c r="J20" s="202">
        <v>17.68</v>
      </c>
      <c r="K20" s="202">
        <v>78.13</v>
      </c>
      <c r="L20" s="202">
        <v>32.64</v>
      </c>
      <c r="M20" s="202">
        <v>0</v>
      </c>
      <c r="N20" s="202">
        <v>1.33</v>
      </c>
      <c r="O20" s="202">
        <v>1.0900000000000001</v>
      </c>
      <c r="P20" s="202">
        <v>2.75</v>
      </c>
      <c r="Q20" s="202">
        <v>2.34</v>
      </c>
      <c r="R20" s="202">
        <v>5</v>
      </c>
      <c r="S20" s="202">
        <v>2.86</v>
      </c>
      <c r="T20" s="202">
        <v>0</v>
      </c>
      <c r="U20" s="202">
        <v>11.43</v>
      </c>
      <c r="V20" s="202">
        <v>0.82</v>
      </c>
      <c r="W20" s="202">
        <v>3.75</v>
      </c>
      <c r="X20" s="202">
        <v>20.68</v>
      </c>
      <c r="Y20" s="202">
        <v>0</v>
      </c>
      <c r="Z20" s="202">
        <v>18.25</v>
      </c>
      <c r="AA20" s="202">
        <v>7.9</v>
      </c>
      <c r="AB20" s="202">
        <v>0</v>
      </c>
      <c r="AC20" s="202">
        <v>10.35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18.149999999999999</v>
      </c>
      <c r="H21" s="202">
        <v>0</v>
      </c>
      <c r="I21" s="202">
        <v>5.99</v>
      </c>
      <c r="J21" s="202">
        <v>17.68</v>
      </c>
      <c r="K21" s="202">
        <v>78.13</v>
      </c>
      <c r="L21" s="202">
        <v>32.64</v>
      </c>
      <c r="M21" s="202">
        <v>0</v>
      </c>
      <c r="N21" s="202">
        <v>1.33</v>
      </c>
      <c r="O21" s="202">
        <v>1.0900000000000001</v>
      </c>
      <c r="P21" s="202">
        <v>2.75</v>
      </c>
      <c r="Q21" s="202">
        <v>2.34</v>
      </c>
      <c r="R21" s="202">
        <v>5</v>
      </c>
      <c r="S21" s="202">
        <v>2.86</v>
      </c>
      <c r="T21" s="202">
        <v>0</v>
      </c>
      <c r="U21" s="202">
        <v>11.43</v>
      </c>
      <c r="V21" s="202">
        <v>0.82</v>
      </c>
      <c r="W21" s="202">
        <v>3.75</v>
      </c>
      <c r="X21" s="202">
        <v>20.68</v>
      </c>
      <c r="Y21" s="202">
        <v>0</v>
      </c>
      <c r="Z21" s="202">
        <v>18.25</v>
      </c>
      <c r="AA21" s="202">
        <v>7.9</v>
      </c>
      <c r="AB21" s="202">
        <v>0</v>
      </c>
      <c r="AC21" s="202">
        <v>10.35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18.149999999999999</v>
      </c>
      <c r="H22" s="202">
        <v>0</v>
      </c>
      <c r="I22" s="202">
        <v>5.99</v>
      </c>
      <c r="J22" s="202">
        <v>17.68</v>
      </c>
      <c r="K22" s="202">
        <v>78.13</v>
      </c>
      <c r="L22" s="202">
        <v>32.64</v>
      </c>
      <c r="M22" s="202">
        <v>0</v>
      </c>
      <c r="N22" s="202">
        <v>1.33</v>
      </c>
      <c r="O22" s="202">
        <v>1.0900000000000001</v>
      </c>
      <c r="P22" s="202">
        <v>2.75</v>
      </c>
      <c r="Q22" s="202">
        <v>2.34</v>
      </c>
      <c r="R22" s="202">
        <v>5</v>
      </c>
      <c r="S22" s="202">
        <v>2.86</v>
      </c>
      <c r="T22" s="202">
        <v>0</v>
      </c>
      <c r="U22" s="202">
        <v>11.43</v>
      </c>
      <c r="V22" s="202">
        <v>0.82</v>
      </c>
      <c r="W22" s="202">
        <v>3.75</v>
      </c>
      <c r="X22" s="202">
        <v>20.68</v>
      </c>
      <c r="Y22" s="202">
        <v>0</v>
      </c>
      <c r="Z22" s="202">
        <v>18.25</v>
      </c>
      <c r="AA22" s="202">
        <v>7.9</v>
      </c>
      <c r="AB22" s="202">
        <v>0</v>
      </c>
      <c r="AC22" s="202">
        <v>10.35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18.149999999999999</v>
      </c>
      <c r="H23" s="202">
        <v>0</v>
      </c>
      <c r="I23" s="202">
        <v>5.99</v>
      </c>
      <c r="J23" s="202">
        <v>17.68</v>
      </c>
      <c r="K23" s="202">
        <v>78.13</v>
      </c>
      <c r="L23" s="202">
        <v>32.64</v>
      </c>
      <c r="M23" s="202">
        <v>0</v>
      </c>
      <c r="N23" s="202">
        <v>1.33</v>
      </c>
      <c r="O23" s="202">
        <v>1.0900000000000001</v>
      </c>
      <c r="P23" s="202">
        <v>2.75</v>
      </c>
      <c r="Q23" s="202">
        <v>2.2200000000000002</v>
      </c>
      <c r="R23" s="202">
        <v>5</v>
      </c>
      <c r="S23" s="202">
        <v>2.86</v>
      </c>
      <c r="T23" s="202">
        <v>0</v>
      </c>
      <c r="U23" s="202">
        <v>11.43</v>
      </c>
      <c r="V23" s="202">
        <v>0.82</v>
      </c>
      <c r="W23" s="202">
        <v>3.75</v>
      </c>
      <c r="X23" s="202">
        <v>20.68</v>
      </c>
      <c r="Y23" s="202">
        <v>0</v>
      </c>
      <c r="Z23" s="202">
        <v>18.25</v>
      </c>
      <c r="AA23" s="202">
        <v>7.9</v>
      </c>
      <c r="AB23" s="202">
        <v>0</v>
      </c>
      <c r="AC23" s="202">
        <v>10.35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18.149999999999999</v>
      </c>
      <c r="H24" s="202">
        <v>0</v>
      </c>
      <c r="I24" s="202">
        <v>5.99</v>
      </c>
      <c r="J24" s="202">
        <v>17.68</v>
      </c>
      <c r="K24" s="202">
        <v>78.13</v>
      </c>
      <c r="L24" s="202">
        <v>32.64</v>
      </c>
      <c r="M24" s="202">
        <v>0</v>
      </c>
      <c r="N24" s="202">
        <v>1.33</v>
      </c>
      <c r="O24" s="202">
        <v>1.0900000000000001</v>
      </c>
      <c r="P24" s="202">
        <v>2.75</v>
      </c>
      <c r="Q24" s="202">
        <v>2.2200000000000002</v>
      </c>
      <c r="R24" s="202">
        <v>5</v>
      </c>
      <c r="S24" s="202">
        <v>2.86</v>
      </c>
      <c r="T24" s="202">
        <v>0</v>
      </c>
      <c r="U24" s="202">
        <v>11.43</v>
      </c>
      <c r="V24" s="202">
        <v>0.82</v>
      </c>
      <c r="W24" s="202">
        <v>3.75</v>
      </c>
      <c r="X24" s="202">
        <v>20.68</v>
      </c>
      <c r="Y24" s="202">
        <v>0</v>
      </c>
      <c r="Z24" s="202">
        <v>18.25</v>
      </c>
      <c r="AA24" s="202">
        <v>7.9</v>
      </c>
      <c r="AB24" s="202">
        <v>0</v>
      </c>
      <c r="AC24" s="202">
        <v>10.35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18.149999999999999</v>
      </c>
      <c r="H25" s="202">
        <v>0</v>
      </c>
      <c r="I25" s="202">
        <v>5.99</v>
      </c>
      <c r="J25" s="202">
        <v>17.68</v>
      </c>
      <c r="K25" s="202">
        <v>78.13</v>
      </c>
      <c r="L25" s="202">
        <v>32.64</v>
      </c>
      <c r="M25" s="202">
        <v>0</v>
      </c>
      <c r="N25" s="202">
        <v>1.33</v>
      </c>
      <c r="O25" s="202">
        <v>1.0900000000000001</v>
      </c>
      <c r="P25" s="202">
        <v>2.75</v>
      </c>
      <c r="Q25" s="202">
        <v>2.2200000000000002</v>
      </c>
      <c r="R25" s="202">
        <v>5</v>
      </c>
      <c r="S25" s="202">
        <v>2.86</v>
      </c>
      <c r="T25" s="202">
        <v>0</v>
      </c>
      <c r="U25" s="202">
        <v>11.43</v>
      </c>
      <c r="V25" s="202">
        <v>0.28999999999999998</v>
      </c>
      <c r="W25" s="202">
        <v>0.38</v>
      </c>
      <c r="X25" s="202">
        <v>1.66</v>
      </c>
      <c r="Y25" s="202">
        <v>0</v>
      </c>
      <c r="Z25" s="202">
        <v>18.809999999999999</v>
      </c>
      <c r="AA25" s="202">
        <v>7.9</v>
      </c>
      <c r="AB25" s="202">
        <v>0</v>
      </c>
      <c r="AC25" s="202">
        <v>10.35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18.149999999999999</v>
      </c>
      <c r="H26" s="202">
        <v>0</v>
      </c>
      <c r="I26" s="202">
        <v>5.99</v>
      </c>
      <c r="J26" s="202">
        <v>17.68</v>
      </c>
      <c r="K26" s="202">
        <v>78</v>
      </c>
      <c r="L26" s="202">
        <v>32.64</v>
      </c>
      <c r="M26" s="202">
        <v>0</v>
      </c>
      <c r="N26" s="202">
        <v>1.33</v>
      </c>
      <c r="O26" s="202">
        <v>1.0900000000000001</v>
      </c>
      <c r="P26" s="202">
        <v>2.75</v>
      </c>
      <c r="Q26" s="202">
        <v>2.2200000000000002</v>
      </c>
      <c r="R26" s="202">
        <v>5</v>
      </c>
      <c r="S26" s="202">
        <v>2.86</v>
      </c>
      <c r="T26" s="202">
        <v>0</v>
      </c>
      <c r="U26" s="202">
        <v>11.43</v>
      </c>
      <c r="V26" s="202">
        <v>0.12</v>
      </c>
      <c r="W26" s="202">
        <v>0.38</v>
      </c>
      <c r="X26" s="202">
        <v>1.66</v>
      </c>
      <c r="Y26" s="202">
        <v>0</v>
      </c>
      <c r="Z26" s="202">
        <v>18.809999999999999</v>
      </c>
      <c r="AA26" s="202">
        <v>7.9</v>
      </c>
      <c r="AB26" s="202">
        <v>0</v>
      </c>
      <c r="AC26" s="202">
        <v>10.35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17.93</v>
      </c>
      <c r="H27" s="202">
        <v>0</v>
      </c>
      <c r="I27" s="202">
        <v>5.99</v>
      </c>
      <c r="J27" s="202">
        <v>17.68</v>
      </c>
      <c r="K27" s="202">
        <v>78</v>
      </c>
      <c r="L27" s="202">
        <v>32.64</v>
      </c>
      <c r="M27" s="202">
        <v>0</v>
      </c>
      <c r="N27" s="202">
        <v>1.33</v>
      </c>
      <c r="O27" s="202">
        <v>1.0900000000000001</v>
      </c>
      <c r="P27" s="202">
        <v>2.75</v>
      </c>
      <c r="Q27" s="202">
        <v>2.2200000000000002</v>
      </c>
      <c r="R27" s="202">
        <v>5</v>
      </c>
      <c r="S27" s="202">
        <v>2.86</v>
      </c>
      <c r="T27" s="202">
        <v>0</v>
      </c>
      <c r="U27" s="202">
        <v>11.43</v>
      </c>
      <c r="V27" s="202">
        <v>0.12</v>
      </c>
      <c r="W27" s="202">
        <v>0.38</v>
      </c>
      <c r="X27" s="202">
        <v>1.66</v>
      </c>
      <c r="Y27" s="202">
        <v>0</v>
      </c>
      <c r="Z27" s="202">
        <v>1.57</v>
      </c>
      <c r="AA27" s="202">
        <v>7.9</v>
      </c>
      <c r="AB27" s="202">
        <v>0</v>
      </c>
      <c r="AC27" s="202">
        <v>10.35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17.93</v>
      </c>
      <c r="H28" s="202">
        <v>0</v>
      </c>
      <c r="I28" s="202">
        <v>5.99</v>
      </c>
      <c r="J28" s="202">
        <v>17.68</v>
      </c>
      <c r="K28" s="202">
        <v>78</v>
      </c>
      <c r="L28" s="202">
        <v>32.64</v>
      </c>
      <c r="M28" s="202">
        <v>0</v>
      </c>
      <c r="N28" s="202">
        <v>1.33</v>
      </c>
      <c r="O28" s="202">
        <v>1.0900000000000001</v>
      </c>
      <c r="P28" s="202">
        <v>2.75</v>
      </c>
      <c r="Q28" s="202">
        <v>2.2200000000000002</v>
      </c>
      <c r="R28" s="202">
        <v>5</v>
      </c>
      <c r="S28" s="202">
        <v>2.86</v>
      </c>
      <c r="T28" s="202">
        <v>0</v>
      </c>
      <c r="U28" s="202">
        <v>11.43</v>
      </c>
      <c r="V28" s="202">
        <v>0.12</v>
      </c>
      <c r="W28" s="202">
        <v>0.38</v>
      </c>
      <c r="X28" s="202">
        <v>1.7</v>
      </c>
      <c r="Y28" s="202">
        <v>0</v>
      </c>
      <c r="Z28" s="202">
        <v>1.56</v>
      </c>
      <c r="AA28" s="202">
        <v>7.9</v>
      </c>
      <c r="AB28" s="202">
        <v>0</v>
      </c>
      <c r="AC28" s="202">
        <v>10.35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17.93</v>
      </c>
      <c r="H29" s="202">
        <v>0</v>
      </c>
      <c r="I29" s="202">
        <v>5.99</v>
      </c>
      <c r="J29" s="202">
        <v>17.68</v>
      </c>
      <c r="K29" s="202">
        <v>78.13</v>
      </c>
      <c r="L29" s="202">
        <v>32.840000000000003</v>
      </c>
      <c r="M29" s="202">
        <v>0</v>
      </c>
      <c r="N29" s="202">
        <v>1.33</v>
      </c>
      <c r="O29" s="202">
        <v>1.0900000000000001</v>
      </c>
      <c r="P29" s="202">
        <v>2.75</v>
      </c>
      <c r="Q29" s="202">
        <v>2.44</v>
      </c>
      <c r="R29" s="202">
        <v>5.18</v>
      </c>
      <c r="S29" s="202">
        <v>3.14</v>
      </c>
      <c r="T29" s="202">
        <v>0</v>
      </c>
      <c r="U29" s="202">
        <v>11.43</v>
      </c>
      <c r="V29" s="202">
        <v>0.12</v>
      </c>
      <c r="W29" s="202">
        <v>0.38</v>
      </c>
      <c r="X29" s="202">
        <v>1.66</v>
      </c>
      <c r="Y29" s="202">
        <v>0</v>
      </c>
      <c r="Z29" s="202">
        <v>1.56</v>
      </c>
      <c r="AA29" s="202">
        <v>11.44</v>
      </c>
      <c r="AB29" s="202">
        <v>0</v>
      </c>
      <c r="AC29" s="202">
        <v>10.35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17.93</v>
      </c>
      <c r="H30" s="202">
        <v>0</v>
      </c>
      <c r="I30" s="202">
        <v>5.99</v>
      </c>
      <c r="J30" s="202">
        <v>17.68</v>
      </c>
      <c r="K30" s="202">
        <v>81.19</v>
      </c>
      <c r="L30" s="202">
        <v>32.840000000000003</v>
      </c>
      <c r="M30" s="202">
        <v>0</v>
      </c>
      <c r="N30" s="202">
        <v>1.33</v>
      </c>
      <c r="O30" s="202">
        <v>1.0900000000000001</v>
      </c>
      <c r="P30" s="202">
        <v>2.75</v>
      </c>
      <c r="Q30" s="202">
        <v>2.35</v>
      </c>
      <c r="R30" s="202">
        <v>5.03</v>
      </c>
      <c r="S30" s="202">
        <v>2.88</v>
      </c>
      <c r="T30" s="202">
        <v>0</v>
      </c>
      <c r="U30" s="202">
        <v>11.43</v>
      </c>
      <c r="V30" s="202">
        <v>0.12</v>
      </c>
      <c r="W30" s="202">
        <v>0.38</v>
      </c>
      <c r="X30" s="202">
        <v>1.66</v>
      </c>
      <c r="Y30" s="202">
        <v>0</v>
      </c>
      <c r="Z30" s="202">
        <v>1.56</v>
      </c>
      <c r="AA30" s="202">
        <v>11.44</v>
      </c>
      <c r="AB30" s="202">
        <v>0</v>
      </c>
      <c r="AC30" s="202">
        <v>10.35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17.93</v>
      </c>
      <c r="H31" s="202">
        <v>0</v>
      </c>
      <c r="I31" s="202">
        <v>5.99</v>
      </c>
      <c r="J31" s="202">
        <v>17.68</v>
      </c>
      <c r="K31" s="202">
        <v>78.06</v>
      </c>
      <c r="L31" s="202">
        <v>2.88</v>
      </c>
      <c r="M31" s="202">
        <v>0</v>
      </c>
      <c r="N31" s="202">
        <v>1.33</v>
      </c>
      <c r="O31" s="202">
        <v>1.0900000000000001</v>
      </c>
      <c r="P31" s="202">
        <v>2.75</v>
      </c>
      <c r="Q31" s="202">
        <v>0.79</v>
      </c>
      <c r="R31" s="202">
        <v>1.51</v>
      </c>
      <c r="S31" s="202">
        <v>0.65</v>
      </c>
      <c r="T31" s="202">
        <v>0</v>
      </c>
      <c r="U31" s="202">
        <v>11.43</v>
      </c>
      <c r="V31" s="202">
        <v>0.12</v>
      </c>
      <c r="W31" s="202">
        <v>0.38</v>
      </c>
      <c r="X31" s="202">
        <v>1.66</v>
      </c>
      <c r="Y31" s="202">
        <v>0</v>
      </c>
      <c r="Z31" s="202">
        <v>1.56</v>
      </c>
      <c r="AA31" s="202">
        <v>1.01</v>
      </c>
      <c r="AB31" s="202">
        <v>0</v>
      </c>
      <c r="AC31" s="202">
        <v>10.35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17.93</v>
      </c>
      <c r="H32" s="202">
        <v>0</v>
      </c>
      <c r="I32" s="202">
        <v>5.99</v>
      </c>
      <c r="J32" s="202">
        <v>17.68</v>
      </c>
      <c r="K32" s="202">
        <v>12.01</v>
      </c>
      <c r="L32" s="202">
        <v>2.88</v>
      </c>
      <c r="M32" s="202">
        <v>0</v>
      </c>
      <c r="N32" s="202">
        <v>1.33</v>
      </c>
      <c r="O32" s="202">
        <v>1.0900000000000001</v>
      </c>
      <c r="P32" s="202">
        <v>2.75</v>
      </c>
      <c r="Q32" s="202">
        <v>0.23</v>
      </c>
      <c r="R32" s="202">
        <v>0.5</v>
      </c>
      <c r="S32" s="202">
        <v>0.28999999999999998</v>
      </c>
      <c r="T32" s="202">
        <v>0</v>
      </c>
      <c r="U32" s="202">
        <v>11.43</v>
      </c>
      <c r="V32" s="202">
        <v>0.12</v>
      </c>
      <c r="W32" s="202">
        <v>0.38</v>
      </c>
      <c r="X32" s="202">
        <v>1.66</v>
      </c>
      <c r="Y32" s="202">
        <v>0</v>
      </c>
      <c r="Z32" s="202">
        <v>1.56</v>
      </c>
      <c r="AA32" s="202">
        <v>1.01</v>
      </c>
      <c r="AB32" s="202">
        <v>0</v>
      </c>
      <c r="AC32" s="202">
        <v>10.35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17.93</v>
      </c>
      <c r="H33" s="202">
        <v>0</v>
      </c>
      <c r="I33" s="202">
        <v>5.99</v>
      </c>
      <c r="J33" s="202">
        <v>17.68</v>
      </c>
      <c r="K33" s="202">
        <v>7.24</v>
      </c>
      <c r="L33" s="202">
        <v>2.88</v>
      </c>
      <c r="M33" s="202">
        <v>0</v>
      </c>
      <c r="N33" s="202">
        <v>1.33</v>
      </c>
      <c r="O33" s="202">
        <v>1.0900000000000001</v>
      </c>
      <c r="P33" s="202">
        <v>2.75</v>
      </c>
      <c r="Q33" s="202">
        <v>0.23</v>
      </c>
      <c r="R33" s="202">
        <v>0.48</v>
      </c>
      <c r="S33" s="202">
        <v>0.28999999999999998</v>
      </c>
      <c r="T33" s="202">
        <v>0</v>
      </c>
      <c r="U33" s="202">
        <v>11.43</v>
      </c>
      <c r="V33" s="202">
        <v>0.12</v>
      </c>
      <c r="W33" s="202">
        <v>0.38</v>
      </c>
      <c r="X33" s="202">
        <v>1.66</v>
      </c>
      <c r="Y33" s="202">
        <v>0</v>
      </c>
      <c r="Z33" s="202">
        <v>1.56</v>
      </c>
      <c r="AA33" s="202">
        <v>1.01</v>
      </c>
      <c r="AB33" s="202">
        <v>0</v>
      </c>
      <c r="AC33" s="202">
        <v>10.35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17.93</v>
      </c>
      <c r="H34" s="202">
        <v>0</v>
      </c>
      <c r="I34" s="202">
        <v>5.99</v>
      </c>
      <c r="J34" s="202">
        <v>17.68</v>
      </c>
      <c r="K34" s="202">
        <v>7.24</v>
      </c>
      <c r="L34" s="202">
        <v>2.88</v>
      </c>
      <c r="M34" s="202">
        <v>0</v>
      </c>
      <c r="N34" s="202">
        <v>1.33</v>
      </c>
      <c r="O34" s="202">
        <v>1.0900000000000001</v>
      </c>
      <c r="P34" s="202">
        <v>2.75</v>
      </c>
      <c r="Q34" s="202">
        <v>0.23</v>
      </c>
      <c r="R34" s="202">
        <v>0.48</v>
      </c>
      <c r="S34" s="202">
        <v>0.28999999999999998</v>
      </c>
      <c r="T34" s="202">
        <v>0</v>
      </c>
      <c r="U34" s="202">
        <v>11.43</v>
      </c>
      <c r="V34" s="202">
        <v>0.12</v>
      </c>
      <c r="W34" s="202">
        <v>0.38</v>
      </c>
      <c r="X34" s="202">
        <v>1.66</v>
      </c>
      <c r="Y34" s="202">
        <v>0</v>
      </c>
      <c r="Z34" s="202">
        <v>1.56</v>
      </c>
      <c r="AA34" s="202">
        <v>1.01</v>
      </c>
      <c r="AB34" s="202">
        <v>0</v>
      </c>
      <c r="AC34" s="202">
        <v>10.35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17.93</v>
      </c>
      <c r="H35" s="202">
        <v>0</v>
      </c>
      <c r="I35" s="202">
        <v>5.99</v>
      </c>
      <c r="J35" s="202">
        <v>17.68</v>
      </c>
      <c r="K35" s="202">
        <v>7.24</v>
      </c>
      <c r="L35" s="202">
        <v>2.88</v>
      </c>
      <c r="M35" s="202">
        <v>0</v>
      </c>
      <c r="N35" s="202">
        <v>1.33</v>
      </c>
      <c r="O35" s="202">
        <v>1.0900000000000001</v>
      </c>
      <c r="P35" s="202">
        <v>2.75</v>
      </c>
      <c r="Q35" s="202">
        <v>0.23</v>
      </c>
      <c r="R35" s="202">
        <v>0.48</v>
      </c>
      <c r="S35" s="202">
        <v>0.28999999999999998</v>
      </c>
      <c r="T35" s="202">
        <v>0</v>
      </c>
      <c r="U35" s="202">
        <v>11.43</v>
      </c>
      <c r="V35" s="202">
        <v>0.12</v>
      </c>
      <c r="W35" s="202">
        <v>0.38</v>
      </c>
      <c r="X35" s="202">
        <v>1.66</v>
      </c>
      <c r="Y35" s="202">
        <v>0</v>
      </c>
      <c r="Z35" s="202">
        <v>1.56</v>
      </c>
      <c r="AA35" s="202">
        <v>1.01</v>
      </c>
      <c r="AB35" s="202">
        <v>0</v>
      </c>
      <c r="AC35" s="202">
        <v>10.58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17.93</v>
      </c>
      <c r="H36" s="202">
        <v>0</v>
      </c>
      <c r="I36" s="202">
        <v>5.99</v>
      </c>
      <c r="J36" s="202">
        <v>17.68</v>
      </c>
      <c r="K36" s="202">
        <v>7.24</v>
      </c>
      <c r="L36" s="202">
        <v>2.87</v>
      </c>
      <c r="M36" s="202">
        <v>0</v>
      </c>
      <c r="N36" s="202">
        <v>1.33</v>
      </c>
      <c r="O36" s="202">
        <v>1.0900000000000001</v>
      </c>
      <c r="P36" s="202">
        <v>2.75</v>
      </c>
      <c r="Q36" s="202">
        <v>0.23</v>
      </c>
      <c r="R36" s="202">
        <v>0.48</v>
      </c>
      <c r="S36" s="202">
        <v>0.28999999999999998</v>
      </c>
      <c r="T36" s="202">
        <v>0</v>
      </c>
      <c r="U36" s="202">
        <v>11.43</v>
      </c>
      <c r="V36" s="202">
        <v>0.12</v>
      </c>
      <c r="W36" s="202">
        <v>0.38</v>
      </c>
      <c r="X36" s="202">
        <v>1.66</v>
      </c>
      <c r="Y36" s="202">
        <v>0</v>
      </c>
      <c r="Z36" s="202">
        <v>1.56</v>
      </c>
      <c r="AA36" s="202">
        <v>1.01</v>
      </c>
      <c r="AB36" s="202">
        <v>0</v>
      </c>
      <c r="AC36" s="202">
        <v>10.58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17.93</v>
      </c>
      <c r="H37" s="202">
        <v>0</v>
      </c>
      <c r="I37" s="202">
        <v>5.99</v>
      </c>
      <c r="J37" s="202">
        <v>17.68</v>
      </c>
      <c r="K37" s="202">
        <v>7.24</v>
      </c>
      <c r="L37" s="202">
        <v>2.88</v>
      </c>
      <c r="M37" s="202">
        <v>0</v>
      </c>
      <c r="N37" s="202">
        <v>1.33</v>
      </c>
      <c r="O37" s="202">
        <v>1.0900000000000001</v>
      </c>
      <c r="P37" s="202">
        <v>2.75</v>
      </c>
      <c r="Q37" s="202">
        <v>0.23</v>
      </c>
      <c r="R37" s="202">
        <v>0.48</v>
      </c>
      <c r="S37" s="202">
        <v>0.28999999999999998</v>
      </c>
      <c r="T37" s="202">
        <v>0</v>
      </c>
      <c r="U37" s="202">
        <v>11.43</v>
      </c>
      <c r="V37" s="202">
        <v>0.12</v>
      </c>
      <c r="W37" s="202">
        <v>0.38</v>
      </c>
      <c r="X37" s="202">
        <v>1.66</v>
      </c>
      <c r="Y37" s="202">
        <v>0</v>
      </c>
      <c r="Z37" s="202">
        <v>1.56</v>
      </c>
      <c r="AA37" s="202">
        <v>1.01</v>
      </c>
      <c r="AB37" s="202">
        <v>0</v>
      </c>
      <c r="AC37" s="202">
        <v>10.47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17.93</v>
      </c>
      <c r="H38" s="202">
        <v>0</v>
      </c>
      <c r="I38" s="202">
        <v>5.99</v>
      </c>
      <c r="J38" s="202">
        <v>17.68</v>
      </c>
      <c r="K38" s="202">
        <v>7.24</v>
      </c>
      <c r="L38" s="202">
        <v>2.88</v>
      </c>
      <c r="M38" s="202">
        <v>0</v>
      </c>
      <c r="N38" s="202">
        <v>1.33</v>
      </c>
      <c r="O38" s="202">
        <v>1.0900000000000001</v>
      </c>
      <c r="P38" s="202">
        <v>2.75</v>
      </c>
      <c r="Q38" s="202">
        <v>0.23</v>
      </c>
      <c r="R38" s="202">
        <v>0.48</v>
      </c>
      <c r="S38" s="202">
        <v>0.28999999999999998</v>
      </c>
      <c r="T38" s="202">
        <v>0</v>
      </c>
      <c r="U38" s="202">
        <v>11.43</v>
      </c>
      <c r="V38" s="202">
        <v>0.12</v>
      </c>
      <c r="W38" s="202">
        <v>0.38</v>
      </c>
      <c r="X38" s="202">
        <v>1.66</v>
      </c>
      <c r="Y38" s="202">
        <v>0</v>
      </c>
      <c r="Z38" s="202">
        <v>1.56</v>
      </c>
      <c r="AA38" s="202">
        <v>1.01</v>
      </c>
      <c r="AB38" s="202">
        <v>0</v>
      </c>
      <c r="AC38" s="202">
        <v>10.47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17.93</v>
      </c>
      <c r="H39" s="202">
        <v>0</v>
      </c>
      <c r="I39" s="202">
        <v>5.99</v>
      </c>
      <c r="J39" s="202">
        <v>17.68</v>
      </c>
      <c r="K39" s="202">
        <v>7.24</v>
      </c>
      <c r="L39" s="202">
        <v>2.88</v>
      </c>
      <c r="M39" s="202">
        <v>0</v>
      </c>
      <c r="N39" s="202">
        <v>1.33</v>
      </c>
      <c r="O39" s="202">
        <v>1.0900000000000001</v>
      </c>
      <c r="P39" s="202">
        <v>2.75</v>
      </c>
      <c r="Q39" s="202">
        <v>0.23</v>
      </c>
      <c r="R39" s="202">
        <v>0.48</v>
      </c>
      <c r="S39" s="202">
        <v>0.28999999999999998</v>
      </c>
      <c r="T39" s="202">
        <v>0</v>
      </c>
      <c r="U39" s="202">
        <v>11.43</v>
      </c>
      <c r="V39" s="202">
        <v>0.12</v>
      </c>
      <c r="W39" s="202">
        <v>0.38</v>
      </c>
      <c r="X39" s="202">
        <v>1.66</v>
      </c>
      <c r="Y39" s="202">
        <v>0</v>
      </c>
      <c r="Z39" s="202">
        <v>1.56</v>
      </c>
      <c r="AA39" s="202">
        <v>1.01</v>
      </c>
      <c r="AB39" s="202">
        <v>0</v>
      </c>
      <c r="AC39" s="202">
        <v>10.47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17.93</v>
      </c>
      <c r="H40" s="202">
        <v>0</v>
      </c>
      <c r="I40" s="202">
        <v>5.99</v>
      </c>
      <c r="J40" s="202">
        <v>17.68</v>
      </c>
      <c r="K40" s="202">
        <v>7.24</v>
      </c>
      <c r="L40" s="202">
        <v>2.86</v>
      </c>
      <c r="M40" s="202">
        <v>0</v>
      </c>
      <c r="N40" s="202">
        <v>1.33</v>
      </c>
      <c r="O40" s="202">
        <v>1.0900000000000001</v>
      </c>
      <c r="P40" s="202">
        <v>2.75</v>
      </c>
      <c r="Q40" s="202">
        <v>0.23</v>
      </c>
      <c r="R40" s="202">
        <v>0.48</v>
      </c>
      <c r="S40" s="202">
        <v>0.28999999999999998</v>
      </c>
      <c r="T40" s="202">
        <v>0</v>
      </c>
      <c r="U40" s="202">
        <v>11.43</v>
      </c>
      <c r="V40" s="202">
        <v>0.12</v>
      </c>
      <c r="W40" s="202">
        <v>0.38</v>
      </c>
      <c r="X40" s="202">
        <v>1.66</v>
      </c>
      <c r="Y40" s="202">
        <v>0</v>
      </c>
      <c r="Z40" s="202">
        <v>1.56</v>
      </c>
      <c r="AA40" s="202">
        <v>1.01</v>
      </c>
      <c r="AB40" s="202">
        <v>0</v>
      </c>
      <c r="AC40" s="202">
        <v>10.47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17.93</v>
      </c>
      <c r="H41" s="202">
        <v>0</v>
      </c>
      <c r="I41" s="202">
        <v>5.99</v>
      </c>
      <c r="J41" s="202">
        <v>17.68</v>
      </c>
      <c r="K41" s="202">
        <v>7.24</v>
      </c>
      <c r="L41" s="202">
        <v>2.84</v>
      </c>
      <c r="M41" s="202">
        <v>0</v>
      </c>
      <c r="N41" s="202">
        <v>1.33</v>
      </c>
      <c r="O41" s="202">
        <v>1.0900000000000001</v>
      </c>
      <c r="P41" s="202">
        <v>2.75</v>
      </c>
      <c r="Q41" s="202">
        <v>0.23</v>
      </c>
      <c r="R41" s="202">
        <v>0.48</v>
      </c>
      <c r="S41" s="202">
        <v>0.28999999999999998</v>
      </c>
      <c r="T41" s="202">
        <v>0</v>
      </c>
      <c r="U41" s="202">
        <v>11.43</v>
      </c>
      <c r="V41" s="202">
        <v>0.12</v>
      </c>
      <c r="W41" s="202">
        <v>0.38</v>
      </c>
      <c r="X41" s="202">
        <v>1.66</v>
      </c>
      <c r="Y41" s="202">
        <v>0</v>
      </c>
      <c r="Z41" s="202">
        <v>1.56</v>
      </c>
      <c r="AA41" s="202">
        <v>1.01</v>
      </c>
      <c r="AB41" s="202">
        <v>0</v>
      </c>
      <c r="AC41" s="202">
        <v>10.47</v>
      </c>
      <c r="AD41" s="202">
        <v>0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17.93</v>
      </c>
      <c r="H42" s="202">
        <v>0</v>
      </c>
      <c r="I42" s="202">
        <v>5.99</v>
      </c>
      <c r="J42" s="202">
        <v>17.68</v>
      </c>
      <c r="K42" s="202">
        <v>7.24</v>
      </c>
      <c r="L42" s="202">
        <v>2.88</v>
      </c>
      <c r="M42" s="202">
        <v>0</v>
      </c>
      <c r="N42" s="202">
        <v>1.33</v>
      </c>
      <c r="O42" s="202">
        <v>1.0900000000000001</v>
      </c>
      <c r="P42" s="202">
        <v>2.75</v>
      </c>
      <c r="Q42" s="202">
        <v>0.23</v>
      </c>
      <c r="R42" s="202">
        <v>0.48</v>
      </c>
      <c r="S42" s="202">
        <v>0.28999999999999998</v>
      </c>
      <c r="T42" s="202">
        <v>0</v>
      </c>
      <c r="U42" s="202">
        <v>11.43</v>
      </c>
      <c r="V42" s="202">
        <v>0.12</v>
      </c>
      <c r="W42" s="202">
        <v>0.38</v>
      </c>
      <c r="X42" s="202">
        <v>1.66</v>
      </c>
      <c r="Y42" s="202">
        <v>0</v>
      </c>
      <c r="Z42" s="202">
        <v>1.56</v>
      </c>
      <c r="AA42" s="202">
        <v>1.01</v>
      </c>
      <c r="AB42" s="202">
        <v>0</v>
      </c>
      <c r="AC42" s="202">
        <v>10.47</v>
      </c>
      <c r="AD42" s="202">
        <v>0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17.93</v>
      </c>
      <c r="H43" s="202">
        <v>0</v>
      </c>
      <c r="I43" s="202">
        <v>5.99</v>
      </c>
      <c r="J43" s="202">
        <v>17.68</v>
      </c>
      <c r="K43" s="202">
        <v>35.04</v>
      </c>
      <c r="L43" s="202">
        <v>2.87</v>
      </c>
      <c r="M43" s="202">
        <v>0</v>
      </c>
      <c r="N43" s="202">
        <v>1.33</v>
      </c>
      <c r="O43" s="202">
        <v>1.0900000000000001</v>
      </c>
      <c r="P43" s="202">
        <v>2.75</v>
      </c>
      <c r="Q43" s="202">
        <v>0.23</v>
      </c>
      <c r="R43" s="202">
        <v>0.48</v>
      </c>
      <c r="S43" s="202">
        <v>0.28999999999999998</v>
      </c>
      <c r="T43" s="202">
        <v>0</v>
      </c>
      <c r="U43" s="202">
        <v>11.43</v>
      </c>
      <c r="V43" s="202">
        <v>0.12</v>
      </c>
      <c r="W43" s="202">
        <v>0.38</v>
      </c>
      <c r="X43" s="202">
        <v>1.66</v>
      </c>
      <c r="Y43" s="202">
        <v>0</v>
      </c>
      <c r="Z43" s="202">
        <v>1.56</v>
      </c>
      <c r="AA43" s="202">
        <v>1.01</v>
      </c>
      <c r="AB43" s="202">
        <v>0</v>
      </c>
      <c r="AC43" s="202">
        <v>10.47</v>
      </c>
      <c r="AD43" s="202">
        <v>0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17.93</v>
      </c>
      <c r="H44" s="202">
        <v>0</v>
      </c>
      <c r="I44" s="202">
        <v>5.99</v>
      </c>
      <c r="J44" s="202">
        <v>17.68</v>
      </c>
      <c r="K44" s="202">
        <v>30.24</v>
      </c>
      <c r="L44" s="202">
        <v>2.87</v>
      </c>
      <c r="M44" s="202">
        <v>0</v>
      </c>
      <c r="N44" s="202">
        <v>1.33</v>
      </c>
      <c r="O44" s="202">
        <v>1.0900000000000001</v>
      </c>
      <c r="P44" s="202">
        <v>2.75</v>
      </c>
      <c r="Q44" s="202">
        <v>0.23</v>
      </c>
      <c r="R44" s="202">
        <v>0.48</v>
      </c>
      <c r="S44" s="202">
        <v>0.28999999999999998</v>
      </c>
      <c r="T44" s="202">
        <v>0</v>
      </c>
      <c r="U44" s="202">
        <v>11.43</v>
      </c>
      <c r="V44" s="202">
        <v>0.12</v>
      </c>
      <c r="W44" s="202">
        <v>0.38</v>
      </c>
      <c r="X44" s="202">
        <v>1.66</v>
      </c>
      <c r="Y44" s="202">
        <v>0</v>
      </c>
      <c r="Z44" s="202">
        <v>1.56</v>
      </c>
      <c r="AA44" s="202">
        <v>1.01</v>
      </c>
      <c r="AB44" s="202">
        <v>0</v>
      </c>
      <c r="AC44" s="202">
        <v>10.47</v>
      </c>
      <c r="AD44" s="202">
        <v>0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17.93</v>
      </c>
      <c r="H45" s="202">
        <v>0</v>
      </c>
      <c r="I45" s="202">
        <v>5.99</v>
      </c>
      <c r="J45" s="202">
        <v>17.68</v>
      </c>
      <c r="K45" s="202">
        <v>7.24</v>
      </c>
      <c r="L45" s="202">
        <v>2.87</v>
      </c>
      <c r="M45" s="202">
        <v>0</v>
      </c>
      <c r="N45" s="202">
        <v>1.33</v>
      </c>
      <c r="O45" s="202">
        <v>1.0900000000000001</v>
      </c>
      <c r="P45" s="202">
        <v>2.75</v>
      </c>
      <c r="Q45" s="202">
        <v>0.23</v>
      </c>
      <c r="R45" s="202">
        <v>0.48</v>
      </c>
      <c r="S45" s="202">
        <v>0.28999999999999998</v>
      </c>
      <c r="T45" s="202">
        <v>0</v>
      </c>
      <c r="U45" s="202">
        <v>11.43</v>
      </c>
      <c r="V45" s="202">
        <v>0.12</v>
      </c>
      <c r="W45" s="202">
        <v>0.38</v>
      </c>
      <c r="X45" s="202">
        <v>1.66</v>
      </c>
      <c r="Y45" s="202">
        <v>0</v>
      </c>
      <c r="Z45" s="202">
        <v>1.56</v>
      </c>
      <c r="AA45" s="202">
        <v>1.01</v>
      </c>
      <c r="AB45" s="202">
        <v>0</v>
      </c>
      <c r="AC45" s="202">
        <v>10.47</v>
      </c>
      <c r="AD45" s="202">
        <v>0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17.93</v>
      </c>
      <c r="H46" s="202">
        <v>0</v>
      </c>
      <c r="I46" s="202">
        <v>5.99</v>
      </c>
      <c r="J46" s="202">
        <v>17.68</v>
      </c>
      <c r="K46" s="202">
        <v>7.24</v>
      </c>
      <c r="L46" s="202">
        <v>2.88</v>
      </c>
      <c r="M46" s="202">
        <v>0</v>
      </c>
      <c r="N46" s="202">
        <v>1.33</v>
      </c>
      <c r="O46" s="202">
        <v>1.0900000000000001</v>
      </c>
      <c r="P46" s="202">
        <v>2.75</v>
      </c>
      <c r="Q46" s="202">
        <v>0.23</v>
      </c>
      <c r="R46" s="202">
        <v>0.48</v>
      </c>
      <c r="S46" s="202">
        <v>0.28999999999999998</v>
      </c>
      <c r="T46" s="202">
        <v>0</v>
      </c>
      <c r="U46" s="202">
        <v>11.43</v>
      </c>
      <c r="V46" s="202">
        <v>0.12</v>
      </c>
      <c r="W46" s="202">
        <v>0.38</v>
      </c>
      <c r="X46" s="202">
        <v>1.66</v>
      </c>
      <c r="Y46" s="202">
        <v>0</v>
      </c>
      <c r="Z46" s="202">
        <v>1.56</v>
      </c>
      <c r="AA46" s="202">
        <v>1.01</v>
      </c>
      <c r="AB46" s="202">
        <v>0</v>
      </c>
      <c r="AC46" s="202">
        <v>10.47</v>
      </c>
      <c r="AD46" s="202">
        <v>0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17.93</v>
      </c>
      <c r="H47" s="202">
        <v>0</v>
      </c>
      <c r="I47" s="202">
        <v>5.99</v>
      </c>
      <c r="J47" s="202">
        <v>17.68</v>
      </c>
      <c r="K47" s="202">
        <v>77.89</v>
      </c>
      <c r="L47" s="202">
        <v>32.840000000000003</v>
      </c>
      <c r="M47" s="202">
        <v>0</v>
      </c>
      <c r="N47" s="202">
        <v>1.33</v>
      </c>
      <c r="O47" s="202">
        <v>1.0900000000000001</v>
      </c>
      <c r="P47" s="202">
        <v>2.75</v>
      </c>
      <c r="Q47" s="202">
        <v>2.35</v>
      </c>
      <c r="R47" s="202">
        <v>5.03</v>
      </c>
      <c r="S47" s="202">
        <v>2.88</v>
      </c>
      <c r="T47" s="202">
        <v>0</v>
      </c>
      <c r="U47" s="202">
        <v>11.43</v>
      </c>
      <c r="V47" s="202">
        <v>0.99</v>
      </c>
      <c r="W47" s="202">
        <v>0.38</v>
      </c>
      <c r="X47" s="202">
        <v>1.66</v>
      </c>
      <c r="Y47" s="202">
        <v>0</v>
      </c>
      <c r="Z47" s="202">
        <v>10.61</v>
      </c>
      <c r="AA47" s="202">
        <v>11.44</v>
      </c>
      <c r="AB47" s="202">
        <v>0</v>
      </c>
      <c r="AC47" s="202">
        <v>10.35</v>
      </c>
      <c r="AD47" s="202">
        <v>0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17.93</v>
      </c>
      <c r="H48" s="202">
        <v>0</v>
      </c>
      <c r="I48" s="202">
        <v>5.99</v>
      </c>
      <c r="J48" s="202">
        <v>17.68</v>
      </c>
      <c r="K48" s="202">
        <v>78.13</v>
      </c>
      <c r="L48" s="202">
        <v>32.840000000000003</v>
      </c>
      <c r="M48" s="202">
        <v>0</v>
      </c>
      <c r="N48" s="202">
        <v>1.33</v>
      </c>
      <c r="O48" s="202">
        <v>1.0900000000000001</v>
      </c>
      <c r="P48" s="202">
        <v>2.75</v>
      </c>
      <c r="Q48" s="202">
        <v>2.35</v>
      </c>
      <c r="R48" s="202">
        <v>5.03</v>
      </c>
      <c r="S48" s="202">
        <v>2.88</v>
      </c>
      <c r="T48" s="202">
        <v>0</v>
      </c>
      <c r="U48" s="202">
        <v>11.43</v>
      </c>
      <c r="V48" s="202">
        <v>0.99</v>
      </c>
      <c r="W48" s="202">
        <v>0.38</v>
      </c>
      <c r="X48" s="202">
        <v>1.66</v>
      </c>
      <c r="Y48" s="202">
        <v>0</v>
      </c>
      <c r="Z48" s="202">
        <v>10.61</v>
      </c>
      <c r="AA48" s="202">
        <v>11.44</v>
      </c>
      <c r="AB48" s="202">
        <v>0</v>
      </c>
      <c r="AC48" s="202">
        <v>10.35</v>
      </c>
      <c r="AD48" s="202">
        <v>0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17.93</v>
      </c>
      <c r="H49" s="202">
        <v>0</v>
      </c>
      <c r="I49" s="202">
        <v>5.99</v>
      </c>
      <c r="J49" s="202">
        <v>17.68</v>
      </c>
      <c r="K49" s="202">
        <v>78.13</v>
      </c>
      <c r="L49" s="202">
        <v>32.840000000000003</v>
      </c>
      <c r="M49" s="202">
        <v>0</v>
      </c>
      <c r="N49" s="202">
        <v>1.33</v>
      </c>
      <c r="O49" s="202">
        <v>1.0900000000000001</v>
      </c>
      <c r="P49" s="202">
        <v>2.75</v>
      </c>
      <c r="Q49" s="202">
        <v>2.35</v>
      </c>
      <c r="R49" s="202">
        <v>5.03</v>
      </c>
      <c r="S49" s="202">
        <v>2.88</v>
      </c>
      <c r="T49" s="202">
        <v>0</v>
      </c>
      <c r="U49" s="202">
        <v>11.43</v>
      </c>
      <c r="V49" s="202">
        <v>0.99</v>
      </c>
      <c r="W49" s="202">
        <v>0.38</v>
      </c>
      <c r="X49" s="202">
        <v>1.66</v>
      </c>
      <c r="Y49" s="202">
        <v>0</v>
      </c>
      <c r="Z49" s="202">
        <v>16.34</v>
      </c>
      <c r="AA49" s="202">
        <v>11.44</v>
      </c>
      <c r="AB49" s="202">
        <v>0</v>
      </c>
      <c r="AC49" s="202">
        <v>10.35</v>
      </c>
      <c r="AD49" s="202">
        <v>0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17.93</v>
      </c>
      <c r="H50" s="202">
        <v>0</v>
      </c>
      <c r="I50" s="202">
        <v>5.99</v>
      </c>
      <c r="J50" s="202">
        <v>17.68</v>
      </c>
      <c r="K50" s="202">
        <v>78.13</v>
      </c>
      <c r="L50" s="202">
        <v>32.840000000000003</v>
      </c>
      <c r="M50" s="202">
        <v>0</v>
      </c>
      <c r="N50" s="202">
        <v>1.33</v>
      </c>
      <c r="O50" s="202">
        <v>1.0900000000000001</v>
      </c>
      <c r="P50" s="202">
        <v>2.75</v>
      </c>
      <c r="Q50" s="202">
        <v>2.35</v>
      </c>
      <c r="R50" s="202">
        <v>5.03</v>
      </c>
      <c r="S50" s="202">
        <v>2.88</v>
      </c>
      <c r="T50" s="202">
        <v>0</v>
      </c>
      <c r="U50" s="202">
        <v>11.43</v>
      </c>
      <c r="V50" s="202">
        <v>0.99</v>
      </c>
      <c r="W50" s="202">
        <v>0.38</v>
      </c>
      <c r="X50" s="202">
        <v>1.66</v>
      </c>
      <c r="Y50" s="202">
        <v>0</v>
      </c>
      <c r="Z50" s="202">
        <v>12.61</v>
      </c>
      <c r="AA50" s="202">
        <v>11.44</v>
      </c>
      <c r="AB50" s="202">
        <v>0</v>
      </c>
      <c r="AC50" s="202">
        <v>10.35</v>
      </c>
      <c r="AD50" s="202">
        <v>0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17.93</v>
      </c>
      <c r="H51" s="202">
        <v>0</v>
      </c>
      <c r="I51" s="202">
        <v>5.99</v>
      </c>
      <c r="J51" s="202">
        <v>17.68</v>
      </c>
      <c r="K51" s="202">
        <v>78.13</v>
      </c>
      <c r="L51" s="202">
        <v>32.840000000000003</v>
      </c>
      <c r="M51" s="202">
        <v>0</v>
      </c>
      <c r="N51" s="202">
        <v>1.33</v>
      </c>
      <c r="O51" s="202">
        <v>1.0900000000000001</v>
      </c>
      <c r="P51" s="202">
        <v>2.75</v>
      </c>
      <c r="Q51" s="202">
        <v>2.64</v>
      </c>
      <c r="R51" s="202">
        <v>5.79</v>
      </c>
      <c r="S51" s="202">
        <v>2.88</v>
      </c>
      <c r="T51" s="202">
        <v>0</v>
      </c>
      <c r="U51" s="202">
        <v>11.43</v>
      </c>
      <c r="V51" s="202">
        <v>0.99</v>
      </c>
      <c r="W51" s="202">
        <v>0.38</v>
      </c>
      <c r="X51" s="202">
        <v>1.66</v>
      </c>
      <c r="Y51" s="202">
        <v>0</v>
      </c>
      <c r="Z51" s="202">
        <v>18.25</v>
      </c>
      <c r="AA51" s="202">
        <v>11.44</v>
      </c>
      <c r="AB51" s="202">
        <v>0</v>
      </c>
      <c r="AC51" s="202">
        <v>10.35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17.93</v>
      </c>
      <c r="H52" s="202">
        <v>0</v>
      </c>
      <c r="I52" s="202">
        <v>5.99</v>
      </c>
      <c r="J52" s="202">
        <v>17.68</v>
      </c>
      <c r="K52" s="202">
        <v>78.13</v>
      </c>
      <c r="L52" s="202">
        <v>31.43</v>
      </c>
      <c r="M52" s="202">
        <v>0</v>
      </c>
      <c r="N52" s="202">
        <v>1.33</v>
      </c>
      <c r="O52" s="202">
        <v>1.0900000000000001</v>
      </c>
      <c r="P52" s="202">
        <v>2.75</v>
      </c>
      <c r="Q52" s="202">
        <v>2.37</v>
      </c>
      <c r="R52" s="202">
        <v>5.22</v>
      </c>
      <c r="S52" s="202">
        <v>2.88</v>
      </c>
      <c r="T52" s="202">
        <v>0</v>
      </c>
      <c r="U52" s="202">
        <v>11.43</v>
      </c>
      <c r="V52" s="202">
        <v>0.99</v>
      </c>
      <c r="W52" s="202">
        <v>0.38</v>
      </c>
      <c r="X52" s="202">
        <v>1.66</v>
      </c>
      <c r="Y52" s="202">
        <v>0</v>
      </c>
      <c r="Z52" s="202">
        <v>18.25</v>
      </c>
      <c r="AA52" s="202">
        <v>11.44</v>
      </c>
      <c r="AB52" s="202">
        <v>0</v>
      </c>
      <c r="AC52" s="202">
        <v>10.35</v>
      </c>
      <c r="AD52" s="202">
        <v>0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17.93</v>
      </c>
      <c r="H53" s="202">
        <v>0</v>
      </c>
      <c r="I53" s="202">
        <v>5.99</v>
      </c>
      <c r="J53" s="202">
        <v>17.68</v>
      </c>
      <c r="K53" s="202">
        <v>78.13</v>
      </c>
      <c r="L53" s="202">
        <v>32.840000000000003</v>
      </c>
      <c r="M53" s="202">
        <v>0</v>
      </c>
      <c r="N53" s="202">
        <v>1.33</v>
      </c>
      <c r="O53" s="202">
        <v>1.0900000000000001</v>
      </c>
      <c r="P53" s="202">
        <v>2.75</v>
      </c>
      <c r="Q53" s="202">
        <v>2.35</v>
      </c>
      <c r="R53" s="202">
        <v>5.03</v>
      </c>
      <c r="S53" s="202">
        <v>2.88</v>
      </c>
      <c r="T53" s="202">
        <v>0</v>
      </c>
      <c r="U53" s="202">
        <v>11.43</v>
      </c>
      <c r="V53" s="202">
        <v>0.99</v>
      </c>
      <c r="W53" s="202">
        <v>3.85</v>
      </c>
      <c r="X53" s="202">
        <v>1.66</v>
      </c>
      <c r="Y53" s="202">
        <v>0</v>
      </c>
      <c r="Z53" s="202">
        <v>18.25</v>
      </c>
      <c r="AA53" s="202">
        <v>11.44</v>
      </c>
      <c r="AB53" s="202">
        <v>0</v>
      </c>
      <c r="AC53" s="202">
        <v>10.35</v>
      </c>
      <c r="AD53" s="202">
        <v>0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17.93</v>
      </c>
      <c r="H54" s="202">
        <v>0</v>
      </c>
      <c r="I54" s="202">
        <v>5.99</v>
      </c>
      <c r="J54" s="202">
        <v>17.68</v>
      </c>
      <c r="K54" s="202">
        <v>78.13</v>
      </c>
      <c r="L54" s="202">
        <v>32.840000000000003</v>
      </c>
      <c r="M54" s="202">
        <v>0</v>
      </c>
      <c r="N54" s="202">
        <v>1.33</v>
      </c>
      <c r="O54" s="202">
        <v>1.0900000000000001</v>
      </c>
      <c r="P54" s="202">
        <v>2.75</v>
      </c>
      <c r="Q54" s="202">
        <v>2.35</v>
      </c>
      <c r="R54" s="202">
        <v>5.03</v>
      </c>
      <c r="S54" s="202">
        <v>2.88</v>
      </c>
      <c r="T54" s="202">
        <v>0</v>
      </c>
      <c r="U54" s="202">
        <v>11.43</v>
      </c>
      <c r="V54" s="202">
        <v>0.99</v>
      </c>
      <c r="W54" s="202">
        <v>3.85</v>
      </c>
      <c r="X54" s="202">
        <v>1.66</v>
      </c>
      <c r="Y54" s="202">
        <v>0</v>
      </c>
      <c r="Z54" s="202">
        <v>18.25</v>
      </c>
      <c r="AA54" s="202">
        <v>11.44</v>
      </c>
      <c r="AB54" s="202">
        <v>0</v>
      </c>
      <c r="AC54" s="202">
        <v>10.35</v>
      </c>
      <c r="AD54" s="202">
        <v>0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17.93</v>
      </c>
      <c r="H55" s="202">
        <v>0</v>
      </c>
      <c r="I55" s="202">
        <v>5.99</v>
      </c>
      <c r="J55" s="202">
        <v>17.68</v>
      </c>
      <c r="K55" s="202">
        <v>78.13</v>
      </c>
      <c r="L55" s="202">
        <v>32.840000000000003</v>
      </c>
      <c r="M55" s="202">
        <v>0</v>
      </c>
      <c r="N55" s="202">
        <v>1.33</v>
      </c>
      <c r="O55" s="202">
        <v>1.0900000000000001</v>
      </c>
      <c r="P55" s="202">
        <v>2.75</v>
      </c>
      <c r="Q55" s="202">
        <v>2.35</v>
      </c>
      <c r="R55" s="202">
        <v>5.03</v>
      </c>
      <c r="S55" s="202">
        <v>2.88</v>
      </c>
      <c r="T55" s="202">
        <v>0</v>
      </c>
      <c r="U55" s="202">
        <v>11.43</v>
      </c>
      <c r="V55" s="202">
        <v>0.99</v>
      </c>
      <c r="W55" s="202">
        <v>3.85</v>
      </c>
      <c r="X55" s="202">
        <v>21.42</v>
      </c>
      <c r="Y55" s="202">
        <v>0</v>
      </c>
      <c r="Z55" s="202">
        <v>18.25</v>
      </c>
      <c r="AA55" s="202">
        <v>11.44</v>
      </c>
      <c r="AB55" s="202">
        <v>0</v>
      </c>
      <c r="AC55" s="202">
        <v>10.35</v>
      </c>
      <c r="AD55" s="202">
        <v>0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17.93</v>
      </c>
      <c r="H56" s="202">
        <v>0</v>
      </c>
      <c r="I56" s="202">
        <v>5.99</v>
      </c>
      <c r="J56" s="202">
        <v>17.68</v>
      </c>
      <c r="K56" s="202">
        <v>78.13</v>
      </c>
      <c r="L56" s="202">
        <v>32.840000000000003</v>
      </c>
      <c r="M56" s="202">
        <v>0</v>
      </c>
      <c r="N56" s="202">
        <v>1.33</v>
      </c>
      <c r="O56" s="202">
        <v>1.0900000000000001</v>
      </c>
      <c r="P56" s="202">
        <v>2.75</v>
      </c>
      <c r="Q56" s="202">
        <v>2.35</v>
      </c>
      <c r="R56" s="202">
        <v>5.03</v>
      </c>
      <c r="S56" s="202">
        <v>2.88</v>
      </c>
      <c r="T56" s="202">
        <v>0</v>
      </c>
      <c r="U56" s="202">
        <v>11.43</v>
      </c>
      <c r="V56" s="202">
        <v>0.99</v>
      </c>
      <c r="W56" s="202">
        <v>3.85</v>
      </c>
      <c r="X56" s="202">
        <v>21.42</v>
      </c>
      <c r="Y56" s="202">
        <v>0</v>
      </c>
      <c r="Z56" s="202">
        <v>18.25</v>
      </c>
      <c r="AA56" s="202">
        <v>11.44</v>
      </c>
      <c r="AB56" s="202">
        <v>0</v>
      </c>
      <c r="AC56" s="202">
        <v>10.35</v>
      </c>
      <c r="AD56" s="202">
        <v>0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17.93</v>
      </c>
      <c r="H57" s="202">
        <v>0</v>
      </c>
      <c r="I57" s="202">
        <v>5.99</v>
      </c>
      <c r="J57" s="202">
        <v>17.68</v>
      </c>
      <c r="K57" s="202">
        <v>78.13</v>
      </c>
      <c r="L57" s="202">
        <v>32.840000000000003</v>
      </c>
      <c r="M57" s="202">
        <v>0</v>
      </c>
      <c r="N57" s="202">
        <v>1.33</v>
      </c>
      <c r="O57" s="202">
        <v>1.0900000000000001</v>
      </c>
      <c r="P57" s="202">
        <v>2.75</v>
      </c>
      <c r="Q57" s="202">
        <v>2.35</v>
      </c>
      <c r="R57" s="202">
        <v>5.03</v>
      </c>
      <c r="S57" s="202">
        <v>2.88</v>
      </c>
      <c r="T57" s="202">
        <v>0</v>
      </c>
      <c r="U57" s="202">
        <v>11.43</v>
      </c>
      <c r="V57" s="202">
        <v>0.99</v>
      </c>
      <c r="W57" s="202">
        <v>3.85</v>
      </c>
      <c r="X57" s="202">
        <v>21.42</v>
      </c>
      <c r="Y57" s="202">
        <v>0</v>
      </c>
      <c r="Z57" s="202">
        <v>18.25</v>
      </c>
      <c r="AA57" s="202">
        <v>11.44</v>
      </c>
      <c r="AB57" s="202">
        <v>0</v>
      </c>
      <c r="AC57" s="202">
        <v>10.35</v>
      </c>
      <c r="AD57" s="202">
        <v>0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17.93</v>
      </c>
      <c r="H58" s="202">
        <v>0</v>
      </c>
      <c r="I58" s="202">
        <v>5.99</v>
      </c>
      <c r="J58" s="202">
        <v>17.68</v>
      </c>
      <c r="K58" s="202">
        <v>78.13</v>
      </c>
      <c r="L58" s="202">
        <v>32.840000000000003</v>
      </c>
      <c r="M58" s="202">
        <v>0</v>
      </c>
      <c r="N58" s="202">
        <v>1.33</v>
      </c>
      <c r="O58" s="202">
        <v>1.0900000000000001</v>
      </c>
      <c r="P58" s="202">
        <v>2.75</v>
      </c>
      <c r="Q58" s="202">
        <v>2.35</v>
      </c>
      <c r="R58" s="202">
        <v>5.03</v>
      </c>
      <c r="S58" s="202">
        <v>2.88</v>
      </c>
      <c r="T58" s="202">
        <v>0</v>
      </c>
      <c r="U58" s="202">
        <v>11.43</v>
      </c>
      <c r="V58" s="202">
        <v>0.99</v>
      </c>
      <c r="W58" s="202">
        <v>3.85</v>
      </c>
      <c r="X58" s="202">
        <v>21.42</v>
      </c>
      <c r="Y58" s="202">
        <v>0</v>
      </c>
      <c r="Z58" s="202">
        <v>18.25</v>
      </c>
      <c r="AA58" s="202">
        <v>11.44</v>
      </c>
      <c r="AB58" s="202">
        <v>0</v>
      </c>
      <c r="AC58" s="202">
        <v>10.35</v>
      </c>
      <c r="AD58" s="202">
        <v>0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17.93</v>
      </c>
      <c r="H59" s="202">
        <v>0</v>
      </c>
      <c r="I59" s="202">
        <v>5.99</v>
      </c>
      <c r="J59" s="202">
        <v>17.68</v>
      </c>
      <c r="K59" s="202">
        <v>78.13</v>
      </c>
      <c r="L59" s="202">
        <v>32.840000000000003</v>
      </c>
      <c r="M59" s="202">
        <v>0</v>
      </c>
      <c r="N59" s="202">
        <v>1.33</v>
      </c>
      <c r="O59" s="202">
        <v>1.0900000000000001</v>
      </c>
      <c r="P59" s="202">
        <v>2.75</v>
      </c>
      <c r="Q59" s="202">
        <v>2.35</v>
      </c>
      <c r="R59" s="202">
        <v>5.03</v>
      </c>
      <c r="S59" s="202">
        <v>2.88</v>
      </c>
      <c r="T59" s="202">
        <v>0</v>
      </c>
      <c r="U59" s="202">
        <v>11.43</v>
      </c>
      <c r="V59" s="202">
        <v>0.99</v>
      </c>
      <c r="W59" s="202">
        <v>3.85</v>
      </c>
      <c r="X59" s="202">
        <v>21.42</v>
      </c>
      <c r="Y59" s="202">
        <v>0</v>
      </c>
      <c r="Z59" s="202">
        <v>18.25</v>
      </c>
      <c r="AA59" s="202">
        <v>11.44</v>
      </c>
      <c r="AB59" s="202">
        <v>0</v>
      </c>
      <c r="AC59" s="202">
        <v>10.35</v>
      </c>
      <c r="AD59" s="202">
        <v>0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17.93</v>
      </c>
      <c r="H60" s="202">
        <v>0</v>
      </c>
      <c r="I60" s="202">
        <v>5.99</v>
      </c>
      <c r="J60" s="202">
        <v>17.68</v>
      </c>
      <c r="K60" s="202">
        <v>78.13</v>
      </c>
      <c r="L60" s="202">
        <v>32.840000000000003</v>
      </c>
      <c r="M60" s="202">
        <v>0</v>
      </c>
      <c r="N60" s="202">
        <v>1.33</v>
      </c>
      <c r="O60" s="202">
        <v>1.0900000000000001</v>
      </c>
      <c r="P60" s="202">
        <v>2.75</v>
      </c>
      <c r="Q60" s="202">
        <v>2.35</v>
      </c>
      <c r="R60" s="202">
        <v>5.03</v>
      </c>
      <c r="S60" s="202">
        <v>2.88</v>
      </c>
      <c r="T60" s="202">
        <v>0</v>
      </c>
      <c r="U60" s="202">
        <v>11.43</v>
      </c>
      <c r="V60" s="202">
        <v>0.99</v>
      </c>
      <c r="W60" s="202">
        <v>3.85</v>
      </c>
      <c r="X60" s="202">
        <v>21.42</v>
      </c>
      <c r="Y60" s="202">
        <v>0</v>
      </c>
      <c r="Z60" s="202">
        <v>18.25</v>
      </c>
      <c r="AA60" s="202">
        <v>11.44</v>
      </c>
      <c r="AB60" s="202">
        <v>0</v>
      </c>
      <c r="AC60" s="202">
        <v>10.35</v>
      </c>
      <c r="AD60" s="202">
        <v>0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17.93</v>
      </c>
      <c r="H61" s="202">
        <v>0</v>
      </c>
      <c r="I61" s="202">
        <v>5.99</v>
      </c>
      <c r="J61" s="202">
        <v>17.68</v>
      </c>
      <c r="K61" s="202">
        <v>78.13</v>
      </c>
      <c r="L61" s="202">
        <v>32.840000000000003</v>
      </c>
      <c r="M61" s="202">
        <v>0</v>
      </c>
      <c r="N61" s="202">
        <v>1.33</v>
      </c>
      <c r="O61" s="202">
        <v>1.0900000000000001</v>
      </c>
      <c r="P61" s="202">
        <v>2.75</v>
      </c>
      <c r="Q61" s="202">
        <v>2.35</v>
      </c>
      <c r="R61" s="202">
        <v>5.03</v>
      </c>
      <c r="S61" s="202">
        <v>2.88</v>
      </c>
      <c r="T61" s="202">
        <v>0</v>
      </c>
      <c r="U61" s="202">
        <v>11.43</v>
      </c>
      <c r="V61" s="202">
        <v>0.99</v>
      </c>
      <c r="W61" s="202">
        <v>3.85</v>
      </c>
      <c r="X61" s="202">
        <v>21.42</v>
      </c>
      <c r="Y61" s="202">
        <v>0</v>
      </c>
      <c r="Z61" s="202">
        <v>18.25</v>
      </c>
      <c r="AA61" s="202">
        <v>11.44</v>
      </c>
      <c r="AB61" s="202">
        <v>0</v>
      </c>
      <c r="AC61" s="202">
        <v>10.35</v>
      </c>
      <c r="AD61" s="202">
        <v>0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17.93</v>
      </c>
      <c r="H62" s="202">
        <v>0</v>
      </c>
      <c r="I62" s="202">
        <v>5.99</v>
      </c>
      <c r="J62" s="202">
        <v>17.68</v>
      </c>
      <c r="K62" s="202">
        <v>74.16</v>
      </c>
      <c r="L62" s="202">
        <v>32.840000000000003</v>
      </c>
      <c r="M62" s="202">
        <v>0</v>
      </c>
      <c r="N62" s="202">
        <v>1.33</v>
      </c>
      <c r="O62" s="202">
        <v>1.0900000000000001</v>
      </c>
      <c r="P62" s="202">
        <v>2.75</v>
      </c>
      <c r="Q62" s="202">
        <v>2.35</v>
      </c>
      <c r="R62" s="202">
        <v>5.03</v>
      </c>
      <c r="S62" s="202">
        <v>2.88</v>
      </c>
      <c r="T62" s="202">
        <v>0</v>
      </c>
      <c r="U62" s="202">
        <v>11.43</v>
      </c>
      <c r="V62" s="202">
        <v>0.99</v>
      </c>
      <c r="W62" s="202">
        <v>3.85</v>
      </c>
      <c r="X62" s="202">
        <v>21.42</v>
      </c>
      <c r="Y62" s="202">
        <v>0</v>
      </c>
      <c r="Z62" s="202">
        <v>18.25</v>
      </c>
      <c r="AA62" s="202">
        <v>11.44</v>
      </c>
      <c r="AB62" s="202">
        <v>0</v>
      </c>
      <c r="AC62" s="202">
        <v>10.35</v>
      </c>
      <c r="AD62" s="202">
        <v>0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17.93</v>
      </c>
      <c r="H63" s="202">
        <v>0</v>
      </c>
      <c r="I63" s="202">
        <v>5.99</v>
      </c>
      <c r="J63" s="202">
        <v>17.68</v>
      </c>
      <c r="K63" s="202">
        <v>74.16</v>
      </c>
      <c r="L63" s="202">
        <v>32.840000000000003</v>
      </c>
      <c r="M63" s="202">
        <v>0</v>
      </c>
      <c r="N63" s="202">
        <v>1.33</v>
      </c>
      <c r="O63" s="202">
        <v>1.0900000000000001</v>
      </c>
      <c r="P63" s="202">
        <v>2.75</v>
      </c>
      <c r="Q63" s="202">
        <v>2.35</v>
      </c>
      <c r="R63" s="202">
        <v>5.03</v>
      </c>
      <c r="S63" s="202">
        <v>2.88</v>
      </c>
      <c r="T63" s="202">
        <v>0</v>
      </c>
      <c r="U63" s="202">
        <v>11.43</v>
      </c>
      <c r="V63" s="202">
        <v>0.99</v>
      </c>
      <c r="W63" s="202">
        <v>3.85</v>
      </c>
      <c r="X63" s="202">
        <v>21.42</v>
      </c>
      <c r="Y63" s="202">
        <v>0</v>
      </c>
      <c r="Z63" s="202">
        <v>18.25</v>
      </c>
      <c r="AA63" s="202">
        <v>11.44</v>
      </c>
      <c r="AB63" s="202">
        <v>0</v>
      </c>
      <c r="AC63" s="202">
        <v>10.35</v>
      </c>
      <c r="AD63" s="202">
        <v>0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17.93</v>
      </c>
      <c r="H64" s="202">
        <v>0</v>
      </c>
      <c r="I64" s="202">
        <v>5.99</v>
      </c>
      <c r="J64" s="202">
        <v>17.68</v>
      </c>
      <c r="K64" s="202">
        <v>74.16</v>
      </c>
      <c r="L64" s="202">
        <v>32.840000000000003</v>
      </c>
      <c r="M64" s="202">
        <v>0</v>
      </c>
      <c r="N64" s="202">
        <v>1.33</v>
      </c>
      <c r="O64" s="202">
        <v>1.0900000000000001</v>
      </c>
      <c r="P64" s="202">
        <v>2.75</v>
      </c>
      <c r="Q64" s="202">
        <v>2.35</v>
      </c>
      <c r="R64" s="202">
        <v>5.03</v>
      </c>
      <c r="S64" s="202">
        <v>2.88</v>
      </c>
      <c r="T64" s="202">
        <v>0</v>
      </c>
      <c r="U64" s="202">
        <v>11.43</v>
      </c>
      <c r="V64" s="202">
        <v>0.99</v>
      </c>
      <c r="W64" s="202">
        <v>3.85</v>
      </c>
      <c r="X64" s="202">
        <v>21.42</v>
      </c>
      <c r="Y64" s="202">
        <v>0</v>
      </c>
      <c r="Z64" s="202">
        <v>18.25</v>
      </c>
      <c r="AA64" s="202">
        <v>11.44</v>
      </c>
      <c r="AB64" s="202">
        <v>0</v>
      </c>
      <c r="AC64" s="202">
        <v>10.35</v>
      </c>
      <c r="AD64" s="202">
        <v>0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17.93</v>
      </c>
      <c r="H65" s="202">
        <v>0</v>
      </c>
      <c r="I65" s="202">
        <v>5.99</v>
      </c>
      <c r="J65" s="202">
        <v>17.68</v>
      </c>
      <c r="K65" s="202">
        <v>74.16</v>
      </c>
      <c r="L65" s="202">
        <v>32.840000000000003</v>
      </c>
      <c r="M65" s="202">
        <v>0</v>
      </c>
      <c r="N65" s="202">
        <v>1.33</v>
      </c>
      <c r="O65" s="202">
        <v>1.0900000000000001</v>
      </c>
      <c r="P65" s="202">
        <v>2.75</v>
      </c>
      <c r="Q65" s="202">
        <v>2.35</v>
      </c>
      <c r="R65" s="202">
        <v>5.03</v>
      </c>
      <c r="S65" s="202">
        <v>2.88</v>
      </c>
      <c r="T65" s="202">
        <v>0</v>
      </c>
      <c r="U65" s="202">
        <v>11.43</v>
      </c>
      <c r="V65" s="202">
        <v>0.99</v>
      </c>
      <c r="W65" s="202">
        <v>3.85</v>
      </c>
      <c r="X65" s="202">
        <v>21.42</v>
      </c>
      <c r="Y65" s="202">
        <v>0</v>
      </c>
      <c r="Z65" s="202">
        <v>18.25</v>
      </c>
      <c r="AA65" s="202">
        <v>11.44</v>
      </c>
      <c r="AB65" s="202">
        <v>0</v>
      </c>
      <c r="AC65" s="202">
        <v>10.35</v>
      </c>
      <c r="AD65" s="202">
        <v>0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17.93</v>
      </c>
      <c r="H66" s="202">
        <v>0</v>
      </c>
      <c r="I66" s="202">
        <v>5.99</v>
      </c>
      <c r="J66" s="202">
        <v>17.68</v>
      </c>
      <c r="K66" s="202">
        <v>74.16</v>
      </c>
      <c r="L66" s="202">
        <v>32.840000000000003</v>
      </c>
      <c r="M66" s="202">
        <v>0</v>
      </c>
      <c r="N66" s="202">
        <v>1.33</v>
      </c>
      <c r="O66" s="202">
        <v>2.14</v>
      </c>
      <c r="P66" s="202">
        <v>2.75</v>
      </c>
      <c r="Q66" s="202">
        <v>2.35</v>
      </c>
      <c r="R66" s="202">
        <v>5.03</v>
      </c>
      <c r="S66" s="202">
        <v>2.88</v>
      </c>
      <c r="T66" s="202">
        <v>0</v>
      </c>
      <c r="U66" s="202">
        <v>11.43</v>
      </c>
      <c r="V66" s="202">
        <v>0.99</v>
      </c>
      <c r="W66" s="202">
        <v>3.85</v>
      </c>
      <c r="X66" s="202">
        <v>1.66</v>
      </c>
      <c r="Y66" s="202">
        <v>0</v>
      </c>
      <c r="Z66" s="202">
        <v>18.25</v>
      </c>
      <c r="AA66" s="202">
        <v>11.44</v>
      </c>
      <c r="AB66" s="202">
        <v>0</v>
      </c>
      <c r="AC66" s="202">
        <v>10.35</v>
      </c>
      <c r="AD66" s="202">
        <v>0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17.93</v>
      </c>
      <c r="H67" s="202">
        <v>0</v>
      </c>
      <c r="I67" s="202">
        <v>5.99</v>
      </c>
      <c r="J67" s="202">
        <v>17.68</v>
      </c>
      <c r="K67" s="202">
        <v>78</v>
      </c>
      <c r="L67" s="202">
        <v>32.840000000000003</v>
      </c>
      <c r="M67" s="202">
        <v>0</v>
      </c>
      <c r="N67" s="202">
        <v>1.33</v>
      </c>
      <c r="O67" s="202">
        <v>0</v>
      </c>
      <c r="P67" s="202">
        <v>2.75</v>
      </c>
      <c r="Q67" s="202">
        <v>2.35</v>
      </c>
      <c r="R67" s="202">
        <v>5.03</v>
      </c>
      <c r="S67" s="202">
        <v>2.88</v>
      </c>
      <c r="T67" s="202">
        <v>0</v>
      </c>
      <c r="U67" s="202">
        <v>11.43</v>
      </c>
      <c r="V67" s="202">
        <v>1.06</v>
      </c>
      <c r="W67" s="202">
        <v>3.85</v>
      </c>
      <c r="X67" s="202">
        <v>1.66</v>
      </c>
      <c r="Y67" s="202">
        <v>0</v>
      </c>
      <c r="Z67" s="202">
        <v>18.899999999999999</v>
      </c>
      <c r="AA67" s="202">
        <v>11.87</v>
      </c>
      <c r="AB67" s="202">
        <v>0</v>
      </c>
      <c r="AC67" s="202">
        <v>10.35</v>
      </c>
      <c r="AD67" s="202">
        <v>0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17.93</v>
      </c>
      <c r="H68" s="202">
        <v>0</v>
      </c>
      <c r="I68" s="202">
        <v>5.99</v>
      </c>
      <c r="J68" s="202">
        <v>17.68</v>
      </c>
      <c r="K68" s="202">
        <v>78.13</v>
      </c>
      <c r="L68" s="202">
        <v>32.840000000000003</v>
      </c>
      <c r="M68" s="202">
        <v>0</v>
      </c>
      <c r="N68" s="202">
        <v>1.33</v>
      </c>
      <c r="O68" s="202">
        <v>0</v>
      </c>
      <c r="P68" s="202">
        <v>2.75</v>
      </c>
      <c r="Q68" s="202">
        <v>2.35</v>
      </c>
      <c r="R68" s="202">
        <v>5.03</v>
      </c>
      <c r="S68" s="202">
        <v>2.88</v>
      </c>
      <c r="T68" s="202">
        <v>0</v>
      </c>
      <c r="U68" s="202">
        <v>11.43</v>
      </c>
      <c r="V68" s="202">
        <v>1.07</v>
      </c>
      <c r="W68" s="202">
        <v>3.85</v>
      </c>
      <c r="X68" s="202">
        <v>1.66</v>
      </c>
      <c r="Y68" s="202">
        <v>0</v>
      </c>
      <c r="Z68" s="202">
        <v>18.899999999999999</v>
      </c>
      <c r="AA68" s="202">
        <v>11.87</v>
      </c>
      <c r="AB68" s="202">
        <v>0</v>
      </c>
      <c r="AC68" s="202">
        <v>10.35</v>
      </c>
      <c r="AD68" s="202">
        <v>0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17.93</v>
      </c>
      <c r="H69" s="202">
        <v>0</v>
      </c>
      <c r="I69" s="202">
        <v>5.99</v>
      </c>
      <c r="J69" s="202">
        <v>17.68</v>
      </c>
      <c r="K69" s="202">
        <v>78.13</v>
      </c>
      <c r="L69" s="202">
        <v>32.840000000000003</v>
      </c>
      <c r="M69" s="202">
        <v>0</v>
      </c>
      <c r="N69" s="202">
        <v>1.33</v>
      </c>
      <c r="O69" s="202">
        <v>0</v>
      </c>
      <c r="P69" s="202">
        <v>2.75</v>
      </c>
      <c r="Q69" s="202">
        <v>2.35</v>
      </c>
      <c r="R69" s="202">
        <v>5.03</v>
      </c>
      <c r="S69" s="202">
        <v>2.88</v>
      </c>
      <c r="T69" s="202">
        <v>0</v>
      </c>
      <c r="U69" s="202">
        <v>11.43</v>
      </c>
      <c r="V69" s="202">
        <v>0.12</v>
      </c>
      <c r="W69" s="202">
        <v>0.47</v>
      </c>
      <c r="X69" s="202">
        <v>1.66</v>
      </c>
      <c r="Y69" s="202">
        <v>0</v>
      </c>
      <c r="Z69" s="202">
        <v>1.56</v>
      </c>
      <c r="AA69" s="202">
        <v>1.01</v>
      </c>
      <c r="AB69" s="202">
        <v>0</v>
      </c>
      <c r="AC69" s="202">
        <v>10.35</v>
      </c>
      <c r="AD69" s="202">
        <v>0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17.93</v>
      </c>
      <c r="H70" s="202">
        <v>0</v>
      </c>
      <c r="I70" s="202">
        <v>5.99</v>
      </c>
      <c r="J70" s="202">
        <v>17.68</v>
      </c>
      <c r="K70" s="202">
        <v>78.13</v>
      </c>
      <c r="L70" s="202">
        <v>32.840000000000003</v>
      </c>
      <c r="M70" s="202">
        <v>0</v>
      </c>
      <c r="N70" s="202">
        <v>1.33</v>
      </c>
      <c r="O70" s="202">
        <v>0</v>
      </c>
      <c r="P70" s="202">
        <v>2.75</v>
      </c>
      <c r="Q70" s="202">
        <v>2.35</v>
      </c>
      <c r="R70" s="202">
        <v>5.03</v>
      </c>
      <c r="S70" s="202">
        <v>2.88</v>
      </c>
      <c r="T70" s="202">
        <v>0</v>
      </c>
      <c r="U70" s="202">
        <v>11.43</v>
      </c>
      <c r="V70" s="202">
        <v>0.12</v>
      </c>
      <c r="W70" s="202">
        <v>0.38</v>
      </c>
      <c r="X70" s="202">
        <v>1.66</v>
      </c>
      <c r="Y70" s="202">
        <v>0</v>
      </c>
      <c r="Z70" s="202">
        <v>1.56</v>
      </c>
      <c r="AA70" s="202">
        <v>1.01</v>
      </c>
      <c r="AB70" s="202">
        <v>0</v>
      </c>
      <c r="AC70" s="202">
        <v>10.35</v>
      </c>
      <c r="AD70" s="202">
        <v>0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17.93</v>
      </c>
      <c r="H71" s="202">
        <v>0</v>
      </c>
      <c r="I71" s="202">
        <v>5.99</v>
      </c>
      <c r="J71" s="202">
        <v>17.68</v>
      </c>
      <c r="K71" s="202">
        <v>79.22</v>
      </c>
      <c r="L71" s="202">
        <v>32.840000000000003</v>
      </c>
      <c r="M71" s="202">
        <v>0</v>
      </c>
      <c r="N71" s="202">
        <v>1.33</v>
      </c>
      <c r="O71" s="202">
        <v>0</v>
      </c>
      <c r="P71" s="202">
        <v>2.75</v>
      </c>
      <c r="Q71" s="202">
        <v>2.35</v>
      </c>
      <c r="R71" s="202">
        <v>5.03</v>
      </c>
      <c r="S71" s="202">
        <v>2.88</v>
      </c>
      <c r="T71" s="202">
        <v>0</v>
      </c>
      <c r="U71" s="202">
        <v>11.43</v>
      </c>
      <c r="V71" s="202">
        <v>0.12</v>
      </c>
      <c r="W71" s="202">
        <v>0.38</v>
      </c>
      <c r="X71" s="202">
        <v>1.66</v>
      </c>
      <c r="Y71" s="202">
        <v>0</v>
      </c>
      <c r="Z71" s="202">
        <v>1.56</v>
      </c>
      <c r="AA71" s="202">
        <v>1.01</v>
      </c>
      <c r="AB71" s="202">
        <v>0</v>
      </c>
      <c r="AC71" s="202">
        <v>10.35</v>
      </c>
      <c r="AD71" s="202">
        <v>0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17.93</v>
      </c>
      <c r="H72" s="202">
        <v>0</v>
      </c>
      <c r="I72" s="202">
        <v>5.99</v>
      </c>
      <c r="J72" s="202">
        <v>17.68</v>
      </c>
      <c r="K72" s="202">
        <v>78.13</v>
      </c>
      <c r="L72" s="202">
        <v>32.840000000000003</v>
      </c>
      <c r="M72" s="202">
        <v>0</v>
      </c>
      <c r="N72" s="202">
        <v>1.33</v>
      </c>
      <c r="O72" s="202">
        <v>0</v>
      </c>
      <c r="P72" s="202">
        <v>2.75</v>
      </c>
      <c r="Q72" s="202">
        <v>2.35</v>
      </c>
      <c r="R72" s="202">
        <v>5.03</v>
      </c>
      <c r="S72" s="202">
        <v>2.88</v>
      </c>
      <c r="T72" s="202">
        <v>0</v>
      </c>
      <c r="U72" s="202">
        <v>11.43</v>
      </c>
      <c r="V72" s="202">
        <v>0.12</v>
      </c>
      <c r="W72" s="202">
        <v>0.38</v>
      </c>
      <c r="X72" s="202">
        <v>1.66</v>
      </c>
      <c r="Y72" s="202">
        <v>0</v>
      </c>
      <c r="Z72" s="202">
        <v>1.56</v>
      </c>
      <c r="AA72" s="202">
        <v>1.01</v>
      </c>
      <c r="AB72" s="202">
        <v>0</v>
      </c>
      <c r="AC72" s="202">
        <v>10.35</v>
      </c>
      <c r="AD72" s="202">
        <v>0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17.93</v>
      </c>
      <c r="H73" s="202">
        <v>0</v>
      </c>
      <c r="I73" s="202">
        <v>5.99</v>
      </c>
      <c r="J73" s="202">
        <v>17.68</v>
      </c>
      <c r="K73" s="202">
        <v>78.13</v>
      </c>
      <c r="L73" s="202">
        <v>32.840000000000003</v>
      </c>
      <c r="M73" s="202">
        <v>0</v>
      </c>
      <c r="N73" s="202">
        <v>1.33</v>
      </c>
      <c r="O73" s="202">
        <v>0</v>
      </c>
      <c r="P73" s="202">
        <v>2.75</v>
      </c>
      <c r="Q73" s="202">
        <v>2.35</v>
      </c>
      <c r="R73" s="202">
        <v>5.03</v>
      </c>
      <c r="S73" s="202">
        <v>2.88</v>
      </c>
      <c r="T73" s="202">
        <v>0</v>
      </c>
      <c r="U73" s="202">
        <v>11.43</v>
      </c>
      <c r="V73" s="202">
        <v>0.12</v>
      </c>
      <c r="W73" s="202">
        <v>0.38</v>
      </c>
      <c r="X73" s="202">
        <v>1.66</v>
      </c>
      <c r="Y73" s="202">
        <v>0</v>
      </c>
      <c r="Z73" s="202">
        <v>1.56</v>
      </c>
      <c r="AA73" s="202">
        <v>1.01</v>
      </c>
      <c r="AB73" s="202">
        <v>0</v>
      </c>
      <c r="AC73" s="202">
        <v>10.35</v>
      </c>
      <c r="AD73" s="202">
        <v>0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17.93</v>
      </c>
      <c r="H74" s="202">
        <v>0</v>
      </c>
      <c r="I74" s="202">
        <v>5.99</v>
      </c>
      <c r="J74" s="202">
        <v>17.68</v>
      </c>
      <c r="K74" s="202">
        <v>78.13</v>
      </c>
      <c r="L74" s="202">
        <v>32.840000000000003</v>
      </c>
      <c r="M74" s="202">
        <v>0</v>
      </c>
      <c r="N74" s="202">
        <v>1.33</v>
      </c>
      <c r="O74" s="202">
        <v>0</v>
      </c>
      <c r="P74" s="202">
        <v>2.75</v>
      </c>
      <c r="Q74" s="202">
        <v>0.23</v>
      </c>
      <c r="R74" s="202">
        <v>0.48</v>
      </c>
      <c r="S74" s="202">
        <v>0.36</v>
      </c>
      <c r="T74" s="202">
        <v>0</v>
      </c>
      <c r="U74" s="202">
        <v>11.43</v>
      </c>
      <c r="V74" s="202">
        <v>0.12</v>
      </c>
      <c r="W74" s="202">
        <v>0.38</v>
      </c>
      <c r="X74" s="202">
        <v>1.66</v>
      </c>
      <c r="Y74" s="202">
        <v>0</v>
      </c>
      <c r="Z74" s="202">
        <v>1.56</v>
      </c>
      <c r="AA74" s="202">
        <v>1.01</v>
      </c>
      <c r="AB74" s="202">
        <v>0</v>
      </c>
      <c r="AC74" s="202">
        <v>10.35</v>
      </c>
      <c r="AD74" s="202">
        <v>0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18.149999999999999</v>
      </c>
      <c r="H75" s="202">
        <v>0</v>
      </c>
      <c r="I75" s="202">
        <v>5.99</v>
      </c>
      <c r="J75" s="202">
        <v>17.68</v>
      </c>
      <c r="K75" s="202">
        <v>79.97</v>
      </c>
      <c r="L75" s="202">
        <v>18.5</v>
      </c>
      <c r="M75" s="202">
        <v>0</v>
      </c>
      <c r="N75" s="202">
        <v>1.33</v>
      </c>
      <c r="O75" s="202">
        <v>2.23</v>
      </c>
      <c r="P75" s="202">
        <v>2.75</v>
      </c>
      <c r="Q75" s="202">
        <v>0.23</v>
      </c>
      <c r="R75" s="202">
        <v>0.48</v>
      </c>
      <c r="S75" s="202">
        <v>0.28999999999999998</v>
      </c>
      <c r="T75" s="202">
        <v>0</v>
      </c>
      <c r="U75" s="202">
        <v>11.43</v>
      </c>
      <c r="V75" s="202">
        <v>0.12</v>
      </c>
      <c r="W75" s="202">
        <v>0.38</v>
      </c>
      <c r="X75" s="202">
        <v>1.66</v>
      </c>
      <c r="Y75" s="202">
        <v>0</v>
      </c>
      <c r="Z75" s="202">
        <v>1.56</v>
      </c>
      <c r="AA75" s="202">
        <v>0.81</v>
      </c>
      <c r="AB75" s="202">
        <v>0</v>
      </c>
      <c r="AC75" s="202">
        <v>10.58</v>
      </c>
      <c r="AD75" s="202">
        <v>0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18.149999999999999</v>
      </c>
      <c r="H76" s="202">
        <v>0</v>
      </c>
      <c r="I76" s="202">
        <v>5.99</v>
      </c>
      <c r="J76" s="202">
        <v>17.68</v>
      </c>
      <c r="K76" s="202">
        <v>78.06</v>
      </c>
      <c r="L76" s="202">
        <v>3</v>
      </c>
      <c r="M76" s="202">
        <v>0</v>
      </c>
      <c r="N76" s="202">
        <v>1.33</v>
      </c>
      <c r="O76" s="202">
        <v>2.23</v>
      </c>
      <c r="P76" s="202">
        <v>2.75</v>
      </c>
      <c r="Q76" s="202">
        <v>0.23</v>
      </c>
      <c r="R76" s="202">
        <v>0.48</v>
      </c>
      <c r="S76" s="202">
        <v>0.28999999999999998</v>
      </c>
      <c r="T76" s="202">
        <v>0</v>
      </c>
      <c r="U76" s="202">
        <v>11.43</v>
      </c>
      <c r="V76" s="202">
        <v>0.12</v>
      </c>
      <c r="W76" s="202">
        <v>0.38</v>
      </c>
      <c r="X76" s="202">
        <v>1.66</v>
      </c>
      <c r="Y76" s="202">
        <v>0</v>
      </c>
      <c r="Z76" s="202">
        <v>1.56</v>
      </c>
      <c r="AA76" s="202">
        <v>0.81</v>
      </c>
      <c r="AB76" s="202">
        <v>0</v>
      </c>
      <c r="AC76" s="202">
        <v>10.58</v>
      </c>
      <c r="AD76" s="202">
        <v>0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18.149999999999999</v>
      </c>
      <c r="H77" s="202">
        <v>0</v>
      </c>
      <c r="I77" s="202">
        <v>5.99</v>
      </c>
      <c r="J77" s="202">
        <v>17.68</v>
      </c>
      <c r="K77" s="202">
        <v>49.38</v>
      </c>
      <c r="L77" s="202">
        <v>2.88</v>
      </c>
      <c r="M77" s="202">
        <v>0</v>
      </c>
      <c r="N77" s="202">
        <v>1.33</v>
      </c>
      <c r="O77" s="202">
        <v>2.23</v>
      </c>
      <c r="P77" s="202">
        <v>2.75</v>
      </c>
      <c r="Q77" s="202">
        <v>0.22</v>
      </c>
      <c r="R77" s="202">
        <v>0.48</v>
      </c>
      <c r="S77" s="202">
        <v>0.28999999999999998</v>
      </c>
      <c r="T77" s="202">
        <v>0</v>
      </c>
      <c r="U77" s="202">
        <v>11.43</v>
      </c>
      <c r="V77" s="202">
        <v>0.12</v>
      </c>
      <c r="W77" s="202">
        <v>0.38</v>
      </c>
      <c r="X77" s="202">
        <v>1.66</v>
      </c>
      <c r="Y77" s="202">
        <v>0</v>
      </c>
      <c r="Z77" s="202">
        <v>1.56</v>
      </c>
      <c r="AA77" s="202">
        <v>0.81</v>
      </c>
      <c r="AB77" s="202">
        <v>0</v>
      </c>
      <c r="AC77" s="202">
        <v>10.58</v>
      </c>
      <c r="AD77" s="202">
        <v>0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18.149999999999999</v>
      </c>
      <c r="H78" s="202">
        <v>0</v>
      </c>
      <c r="I78" s="202">
        <v>5.99</v>
      </c>
      <c r="J78" s="202">
        <v>17.68</v>
      </c>
      <c r="K78" s="202">
        <v>7.91</v>
      </c>
      <c r="L78" s="202">
        <v>2.88</v>
      </c>
      <c r="M78" s="202">
        <v>0</v>
      </c>
      <c r="N78" s="202">
        <v>1.33</v>
      </c>
      <c r="O78" s="202">
        <v>2.23</v>
      </c>
      <c r="P78" s="202">
        <v>2.75</v>
      </c>
      <c r="Q78" s="202">
        <v>0.22</v>
      </c>
      <c r="R78" s="202">
        <v>0.48</v>
      </c>
      <c r="S78" s="202">
        <v>0.28999999999999998</v>
      </c>
      <c r="T78" s="202">
        <v>0</v>
      </c>
      <c r="U78" s="202">
        <v>11.43</v>
      </c>
      <c r="V78" s="202">
        <v>0.12</v>
      </c>
      <c r="W78" s="202">
        <v>0.38</v>
      </c>
      <c r="X78" s="202">
        <v>1.66</v>
      </c>
      <c r="Y78" s="202">
        <v>0</v>
      </c>
      <c r="Z78" s="202">
        <v>1.56</v>
      </c>
      <c r="AA78" s="202">
        <v>0.81</v>
      </c>
      <c r="AB78" s="202">
        <v>0</v>
      </c>
      <c r="AC78" s="202">
        <v>10.58</v>
      </c>
      <c r="AD78" s="202">
        <v>0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18.149999999999999</v>
      </c>
      <c r="H79" s="202">
        <v>0</v>
      </c>
      <c r="I79" s="202">
        <v>5.99</v>
      </c>
      <c r="J79" s="202">
        <v>17.68</v>
      </c>
      <c r="K79" s="202">
        <v>7.24</v>
      </c>
      <c r="L79" s="202">
        <v>2.88</v>
      </c>
      <c r="M79" s="202">
        <v>0</v>
      </c>
      <c r="N79" s="202">
        <v>1.33</v>
      </c>
      <c r="O79" s="202">
        <v>2.23</v>
      </c>
      <c r="P79" s="202">
        <v>2.75</v>
      </c>
      <c r="Q79" s="202">
        <v>0.22</v>
      </c>
      <c r="R79" s="202">
        <v>0.48</v>
      </c>
      <c r="S79" s="202">
        <v>0.28999999999999998</v>
      </c>
      <c r="T79" s="202">
        <v>0</v>
      </c>
      <c r="U79" s="202">
        <v>11.43</v>
      </c>
      <c r="V79" s="202">
        <v>0.12</v>
      </c>
      <c r="W79" s="202">
        <v>0.38</v>
      </c>
      <c r="X79" s="202">
        <v>1.66</v>
      </c>
      <c r="Y79" s="202">
        <v>0</v>
      </c>
      <c r="Z79" s="202">
        <v>1.56</v>
      </c>
      <c r="AA79" s="202">
        <v>0.81</v>
      </c>
      <c r="AB79" s="202">
        <v>0</v>
      </c>
      <c r="AC79" s="202">
        <v>10.58</v>
      </c>
      <c r="AD79" s="202">
        <v>0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18.149999999999999</v>
      </c>
      <c r="H80" s="202">
        <v>0</v>
      </c>
      <c r="I80" s="202">
        <v>5.99</v>
      </c>
      <c r="J80" s="202">
        <v>17.68</v>
      </c>
      <c r="K80" s="202">
        <v>7.24</v>
      </c>
      <c r="L80" s="202">
        <v>2.88</v>
      </c>
      <c r="M80" s="202">
        <v>0</v>
      </c>
      <c r="N80" s="202">
        <v>1.33</v>
      </c>
      <c r="O80" s="202">
        <v>2.23</v>
      </c>
      <c r="P80" s="202">
        <v>2.75</v>
      </c>
      <c r="Q80" s="202">
        <v>0.22</v>
      </c>
      <c r="R80" s="202">
        <v>0.48</v>
      </c>
      <c r="S80" s="202">
        <v>0.28999999999999998</v>
      </c>
      <c r="T80" s="202">
        <v>0</v>
      </c>
      <c r="U80" s="202">
        <v>11.43</v>
      </c>
      <c r="V80" s="202">
        <v>0.12</v>
      </c>
      <c r="W80" s="202">
        <v>0.38</v>
      </c>
      <c r="X80" s="202">
        <v>1.66</v>
      </c>
      <c r="Y80" s="202">
        <v>0</v>
      </c>
      <c r="Z80" s="202">
        <v>1.56</v>
      </c>
      <c r="AA80" s="202">
        <v>0.81</v>
      </c>
      <c r="AB80" s="202">
        <v>0</v>
      </c>
      <c r="AC80" s="202">
        <v>10.58</v>
      </c>
      <c r="AD80" s="202">
        <v>0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18.149999999999999</v>
      </c>
      <c r="H81" s="202">
        <v>0</v>
      </c>
      <c r="I81" s="202">
        <v>5.99</v>
      </c>
      <c r="J81" s="202">
        <v>17.68</v>
      </c>
      <c r="K81" s="202">
        <v>7.24</v>
      </c>
      <c r="L81" s="202">
        <v>2.88</v>
      </c>
      <c r="M81" s="202">
        <v>0</v>
      </c>
      <c r="N81" s="202">
        <v>1.33</v>
      </c>
      <c r="O81" s="202">
        <v>2.23</v>
      </c>
      <c r="P81" s="202">
        <v>2.75</v>
      </c>
      <c r="Q81" s="202">
        <v>0.22</v>
      </c>
      <c r="R81" s="202">
        <v>0.48</v>
      </c>
      <c r="S81" s="202">
        <v>0.28999999999999998</v>
      </c>
      <c r="T81" s="202">
        <v>0</v>
      </c>
      <c r="U81" s="202">
        <v>11.43</v>
      </c>
      <c r="V81" s="202">
        <v>0.12</v>
      </c>
      <c r="W81" s="202">
        <v>0.38</v>
      </c>
      <c r="X81" s="202">
        <v>1.66</v>
      </c>
      <c r="Y81" s="202">
        <v>0</v>
      </c>
      <c r="Z81" s="202">
        <v>1.56</v>
      </c>
      <c r="AA81" s="202">
        <v>0.81</v>
      </c>
      <c r="AB81" s="202">
        <v>0</v>
      </c>
      <c r="AC81" s="202">
        <v>10.58</v>
      </c>
      <c r="AD81" s="202">
        <v>0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18.149999999999999</v>
      </c>
      <c r="H82" s="202">
        <v>0</v>
      </c>
      <c r="I82" s="202">
        <v>5.99</v>
      </c>
      <c r="J82" s="202">
        <v>17.68</v>
      </c>
      <c r="K82" s="202">
        <v>7.24</v>
      </c>
      <c r="L82" s="202">
        <v>2.88</v>
      </c>
      <c r="M82" s="202">
        <v>0</v>
      </c>
      <c r="N82" s="202">
        <v>1.33</v>
      </c>
      <c r="O82" s="202">
        <v>2.23</v>
      </c>
      <c r="P82" s="202">
        <v>2.75</v>
      </c>
      <c r="Q82" s="202">
        <v>0.22</v>
      </c>
      <c r="R82" s="202">
        <v>0.48</v>
      </c>
      <c r="S82" s="202">
        <v>0.28999999999999998</v>
      </c>
      <c r="T82" s="202">
        <v>0</v>
      </c>
      <c r="U82" s="202">
        <v>11.43</v>
      </c>
      <c r="V82" s="202">
        <v>0.12</v>
      </c>
      <c r="W82" s="202">
        <v>0.38</v>
      </c>
      <c r="X82" s="202">
        <v>1.66</v>
      </c>
      <c r="Y82" s="202">
        <v>0</v>
      </c>
      <c r="Z82" s="202">
        <v>1.56</v>
      </c>
      <c r="AA82" s="202">
        <v>0.81</v>
      </c>
      <c r="AB82" s="202">
        <v>0</v>
      </c>
      <c r="AC82" s="202">
        <v>10.58</v>
      </c>
      <c r="AD82" s="202">
        <v>0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11.28</v>
      </c>
      <c r="E83" s="202">
        <v>0</v>
      </c>
      <c r="F83" s="202">
        <v>0</v>
      </c>
      <c r="G83" s="202">
        <v>18.149999999999999</v>
      </c>
      <c r="H83" s="202">
        <v>0</v>
      </c>
      <c r="I83" s="202">
        <v>5.99</v>
      </c>
      <c r="J83" s="202">
        <v>17.68</v>
      </c>
      <c r="K83" s="202">
        <v>7.24</v>
      </c>
      <c r="L83" s="202">
        <v>2.88</v>
      </c>
      <c r="M83" s="202">
        <v>0</v>
      </c>
      <c r="N83" s="202">
        <v>1.33</v>
      </c>
      <c r="O83" s="202">
        <v>2.23</v>
      </c>
      <c r="P83" s="202">
        <v>2.75</v>
      </c>
      <c r="Q83" s="202">
        <v>0.22</v>
      </c>
      <c r="R83" s="202">
        <v>0.48</v>
      </c>
      <c r="S83" s="202">
        <v>0.28999999999999998</v>
      </c>
      <c r="T83" s="202">
        <v>0</v>
      </c>
      <c r="U83" s="202">
        <v>11.43</v>
      </c>
      <c r="V83" s="202">
        <v>0.12</v>
      </c>
      <c r="W83" s="202">
        <v>0.38</v>
      </c>
      <c r="X83" s="202">
        <v>1.66</v>
      </c>
      <c r="Y83" s="202">
        <v>0</v>
      </c>
      <c r="Z83" s="202">
        <v>1.56</v>
      </c>
      <c r="AA83" s="202">
        <v>1.01</v>
      </c>
      <c r="AB83" s="202">
        <v>0</v>
      </c>
      <c r="AC83" s="202">
        <v>10.58</v>
      </c>
      <c r="AD83" s="202">
        <v>0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18.149999999999999</v>
      </c>
      <c r="H84" s="202">
        <v>0</v>
      </c>
      <c r="I84" s="202">
        <v>5.99</v>
      </c>
      <c r="J84" s="202">
        <v>17.68</v>
      </c>
      <c r="K84" s="202">
        <v>7.24</v>
      </c>
      <c r="L84" s="202">
        <v>2.88</v>
      </c>
      <c r="M84" s="202">
        <v>0</v>
      </c>
      <c r="N84" s="202">
        <v>1.33</v>
      </c>
      <c r="O84" s="202">
        <v>2.23</v>
      </c>
      <c r="P84" s="202">
        <v>2.75</v>
      </c>
      <c r="Q84" s="202">
        <v>0.22</v>
      </c>
      <c r="R84" s="202">
        <v>0.48</v>
      </c>
      <c r="S84" s="202">
        <v>0.28999999999999998</v>
      </c>
      <c r="T84" s="202">
        <v>0</v>
      </c>
      <c r="U84" s="202">
        <v>11.43</v>
      </c>
      <c r="V84" s="202">
        <v>0.12</v>
      </c>
      <c r="W84" s="202">
        <v>0.38</v>
      </c>
      <c r="X84" s="202">
        <v>1.66</v>
      </c>
      <c r="Y84" s="202">
        <v>0</v>
      </c>
      <c r="Z84" s="202">
        <v>1.56</v>
      </c>
      <c r="AA84" s="202">
        <v>1.01</v>
      </c>
      <c r="AB84" s="202">
        <v>0</v>
      </c>
      <c r="AC84" s="202">
        <v>10.58</v>
      </c>
      <c r="AD84" s="202">
        <v>0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18.149999999999999</v>
      </c>
      <c r="H85" s="202">
        <v>0</v>
      </c>
      <c r="I85" s="202">
        <v>5.99</v>
      </c>
      <c r="J85" s="202">
        <v>17.68</v>
      </c>
      <c r="K85" s="202">
        <v>7.24</v>
      </c>
      <c r="L85" s="202">
        <v>2.88</v>
      </c>
      <c r="M85" s="202">
        <v>0</v>
      </c>
      <c r="N85" s="202">
        <v>1.33</v>
      </c>
      <c r="O85" s="202">
        <v>1.83</v>
      </c>
      <c r="P85" s="202">
        <v>2.75</v>
      </c>
      <c r="Q85" s="202">
        <v>0.22</v>
      </c>
      <c r="R85" s="202">
        <v>0.48</v>
      </c>
      <c r="S85" s="202">
        <v>0.28999999999999998</v>
      </c>
      <c r="T85" s="202">
        <v>0</v>
      </c>
      <c r="U85" s="202">
        <v>11.43</v>
      </c>
      <c r="V85" s="202">
        <v>0.12</v>
      </c>
      <c r="W85" s="202">
        <v>0.38</v>
      </c>
      <c r="X85" s="202">
        <v>1.66</v>
      </c>
      <c r="Y85" s="202">
        <v>0</v>
      </c>
      <c r="Z85" s="202">
        <v>1.56</v>
      </c>
      <c r="AA85" s="202">
        <v>1.01</v>
      </c>
      <c r="AB85" s="202">
        <v>0</v>
      </c>
      <c r="AC85" s="202">
        <v>10.58</v>
      </c>
      <c r="AD85" s="202">
        <v>0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18.149999999999999</v>
      </c>
      <c r="H86" s="202">
        <v>0</v>
      </c>
      <c r="I86" s="202">
        <v>5.99</v>
      </c>
      <c r="J86" s="202">
        <v>17.68</v>
      </c>
      <c r="K86" s="202">
        <v>78.13</v>
      </c>
      <c r="L86" s="202">
        <v>2.88</v>
      </c>
      <c r="M86" s="202">
        <v>0</v>
      </c>
      <c r="N86" s="202">
        <v>1.33</v>
      </c>
      <c r="O86" s="202">
        <v>1.83</v>
      </c>
      <c r="P86" s="202">
        <v>2.75</v>
      </c>
      <c r="Q86" s="202">
        <v>0.22</v>
      </c>
      <c r="R86" s="202">
        <v>0.48</v>
      </c>
      <c r="S86" s="202">
        <v>0.28999999999999998</v>
      </c>
      <c r="T86" s="202">
        <v>0</v>
      </c>
      <c r="U86" s="202">
        <v>11.43</v>
      </c>
      <c r="V86" s="202">
        <v>0.12</v>
      </c>
      <c r="W86" s="202">
        <v>0.38</v>
      </c>
      <c r="X86" s="202">
        <v>1.66</v>
      </c>
      <c r="Y86" s="202">
        <v>0</v>
      </c>
      <c r="Z86" s="202">
        <v>1.56</v>
      </c>
      <c r="AA86" s="202">
        <v>1.01</v>
      </c>
      <c r="AB86" s="202">
        <v>0</v>
      </c>
      <c r="AC86" s="202">
        <v>10.58</v>
      </c>
      <c r="AD86" s="202">
        <v>0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18.149999999999999</v>
      </c>
      <c r="H87" s="202">
        <v>0</v>
      </c>
      <c r="I87" s="202">
        <v>5.99</v>
      </c>
      <c r="J87" s="202">
        <v>17.68</v>
      </c>
      <c r="K87" s="202">
        <v>78.13</v>
      </c>
      <c r="L87" s="202">
        <v>23.89</v>
      </c>
      <c r="M87" s="202">
        <v>0</v>
      </c>
      <c r="N87" s="202">
        <v>1.33</v>
      </c>
      <c r="O87" s="202">
        <v>1.83</v>
      </c>
      <c r="P87" s="202">
        <v>2.75</v>
      </c>
      <c r="Q87" s="202">
        <v>0.22</v>
      </c>
      <c r="R87" s="202">
        <v>0.48</v>
      </c>
      <c r="S87" s="202">
        <v>0.28999999999999998</v>
      </c>
      <c r="T87" s="202">
        <v>0</v>
      </c>
      <c r="U87" s="202">
        <v>11.43</v>
      </c>
      <c r="V87" s="202">
        <v>0.12</v>
      </c>
      <c r="W87" s="202">
        <v>0.38</v>
      </c>
      <c r="X87" s="202">
        <v>1.66</v>
      </c>
      <c r="Y87" s="202">
        <v>0</v>
      </c>
      <c r="Z87" s="202">
        <v>1.56</v>
      </c>
      <c r="AA87" s="202">
        <v>1.01</v>
      </c>
      <c r="AB87" s="202">
        <v>0</v>
      </c>
      <c r="AC87" s="202">
        <v>10.35</v>
      </c>
      <c r="AD87" s="202">
        <v>0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18.149999999999999</v>
      </c>
      <c r="H88" s="202">
        <v>0</v>
      </c>
      <c r="I88" s="202">
        <v>5.99</v>
      </c>
      <c r="J88" s="202">
        <v>17.68</v>
      </c>
      <c r="K88" s="202">
        <v>74.16</v>
      </c>
      <c r="L88" s="202">
        <v>31.88</v>
      </c>
      <c r="M88" s="202">
        <v>0</v>
      </c>
      <c r="N88" s="202">
        <v>1.33</v>
      </c>
      <c r="O88" s="202">
        <v>1.83</v>
      </c>
      <c r="P88" s="202">
        <v>2.75</v>
      </c>
      <c r="Q88" s="202">
        <v>2.06</v>
      </c>
      <c r="R88" s="202">
        <v>5.04</v>
      </c>
      <c r="S88" s="202">
        <v>2.88</v>
      </c>
      <c r="T88" s="202">
        <v>0</v>
      </c>
      <c r="U88" s="202">
        <v>11.43</v>
      </c>
      <c r="V88" s="202">
        <v>0.12</v>
      </c>
      <c r="W88" s="202">
        <v>0.38</v>
      </c>
      <c r="X88" s="202">
        <v>1.66</v>
      </c>
      <c r="Y88" s="202">
        <v>0</v>
      </c>
      <c r="Z88" s="202">
        <v>1.56</v>
      </c>
      <c r="AA88" s="202">
        <v>12.39</v>
      </c>
      <c r="AB88" s="202">
        <v>0</v>
      </c>
      <c r="AC88" s="202">
        <v>10.35</v>
      </c>
      <c r="AD88" s="202">
        <v>0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18.149999999999999</v>
      </c>
      <c r="H89" s="202">
        <v>0</v>
      </c>
      <c r="I89" s="202">
        <v>5.99</v>
      </c>
      <c r="J89" s="202">
        <v>17.68</v>
      </c>
      <c r="K89" s="202">
        <v>74.16</v>
      </c>
      <c r="L89" s="202">
        <v>31.88</v>
      </c>
      <c r="M89" s="202">
        <v>0</v>
      </c>
      <c r="N89" s="202">
        <v>1.33</v>
      </c>
      <c r="O89" s="202">
        <v>1.83</v>
      </c>
      <c r="P89" s="202">
        <v>2.75</v>
      </c>
      <c r="Q89" s="202">
        <v>2.06</v>
      </c>
      <c r="R89" s="202">
        <v>5.04</v>
      </c>
      <c r="S89" s="202">
        <v>2.88</v>
      </c>
      <c r="T89" s="202">
        <v>0</v>
      </c>
      <c r="U89" s="202">
        <v>11.43</v>
      </c>
      <c r="V89" s="202">
        <v>0.91</v>
      </c>
      <c r="W89" s="202">
        <v>0.38</v>
      </c>
      <c r="X89" s="202">
        <v>1.66</v>
      </c>
      <c r="Y89" s="202">
        <v>0</v>
      </c>
      <c r="Z89" s="202">
        <v>1.56</v>
      </c>
      <c r="AA89" s="202">
        <v>11.39</v>
      </c>
      <c r="AB89" s="202">
        <v>0</v>
      </c>
      <c r="AC89" s="202">
        <v>10.35</v>
      </c>
      <c r="AD89" s="202">
        <v>0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18.149999999999999</v>
      </c>
      <c r="H90" s="202">
        <v>0</v>
      </c>
      <c r="I90" s="202">
        <v>5.99</v>
      </c>
      <c r="J90" s="202">
        <v>17.68</v>
      </c>
      <c r="K90" s="202">
        <v>74.16</v>
      </c>
      <c r="L90" s="202">
        <v>31.88</v>
      </c>
      <c r="M90" s="202">
        <v>0</v>
      </c>
      <c r="N90" s="202">
        <v>1.33</v>
      </c>
      <c r="O90" s="202">
        <v>1.83</v>
      </c>
      <c r="P90" s="202">
        <v>2.75</v>
      </c>
      <c r="Q90" s="202">
        <v>2.06</v>
      </c>
      <c r="R90" s="202">
        <v>5.04</v>
      </c>
      <c r="S90" s="202">
        <v>2.88</v>
      </c>
      <c r="T90" s="202">
        <v>0</v>
      </c>
      <c r="U90" s="202">
        <v>11.43</v>
      </c>
      <c r="V90" s="202">
        <v>0.91</v>
      </c>
      <c r="W90" s="202">
        <v>0.38</v>
      </c>
      <c r="X90" s="202">
        <v>1.66</v>
      </c>
      <c r="Y90" s="202">
        <v>0</v>
      </c>
      <c r="Z90" s="202">
        <v>18.25</v>
      </c>
      <c r="AA90" s="202">
        <v>11.39</v>
      </c>
      <c r="AB90" s="202">
        <v>0</v>
      </c>
      <c r="AC90" s="202">
        <v>10.35</v>
      </c>
      <c r="AD90" s="202">
        <v>0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18.149999999999999</v>
      </c>
      <c r="H91" s="202">
        <v>0</v>
      </c>
      <c r="I91" s="202">
        <v>5.99</v>
      </c>
      <c r="J91" s="202">
        <v>17.68</v>
      </c>
      <c r="K91" s="202">
        <v>74.16</v>
      </c>
      <c r="L91" s="202">
        <v>31.88</v>
      </c>
      <c r="M91" s="202">
        <v>0</v>
      </c>
      <c r="N91" s="202">
        <v>1.33</v>
      </c>
      <c r="O91" s="202">
        <v>1.83</v>
      </c>
      <c r="P91" s="202">
        <v>2.75</v>
      </c>
      <c r="Q91" s="202">
        <v>2.06</v>
      </c>
      <c r="R91" s="202">
        <v>5.04</v>
      </c>
      <c r="S91" s="202">
        <v>2.88</v>
      </c>
      <c r="T91" s="202">
        <v>0</v>
      </c>
      <c r="U91" s="202">
        <v>11.43</v>
      </c>
      <c r="V91" s="202">
        <v>0.91</v>
      </c>
      <c r="W91" s="202">
        <v>3.85</v>
      </c>
      <c r="X91" s="202">
        <v>20.46</v>
      </c>
      <c r="Y91" s="202">
        <v>0</v>
      </c>
      <c r="Z91" s="202">
        <v>18.25</v>
      </c>
      <c r="AA91" s="202">
        <v>11.39</v>
      </c>
      <c r="AB91" s="202">
        <v>0</v>
      </c>
      <c r="AC91" s="202">
        <v>10.35</v>
      </c>
      <c r="AD91" s="202">
        <v>0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18.149999999999999</v>
      </c>
      <c r="H92" s="202">
        <v>0</v>
      </c>
      <c r="I92" s="202">
        <v>5.99</v>
      </c>
      <c r="J92" s="202">
        <v>17.68</v>
      </c>
      <c r="K92" s="202">
        <v>78.13</v>
      </c>
      <c r="L92" s="202">
        <v>31.88</v>
      </c>
      <c r="M92" s="202">
        <v>0</v>
      </c>
      <c r="N92" s="202">
        <v>1.33</v>
      </c>
      <c r="O92" s="202">
        <v>1.83</v>
      </c>
      <c r="P92" s="202">
        <v>2.75</v>
      </c>
      <c r="Q92" s="202">
        <v>2.06</v>
      </c>
      <c r="R92" s="202">
        <v>5.04</v>
      </c>
      <c r="S92" s="202">
        <v>2.88</v>
      </c>
      <c r="T92" s="202">
        <v>0</v>
      </c>
      <c r="U92" s="202">
        <v>11.43</v>
      </c>
      <c r="V92" s="202">
        <v>0.91</v>
      </c>
      <c r="W92" s="202">
        <v>3.85</v>
      </c>
      <c r="X92" s="202">
        <v>20.46</v>
      </c>
      <c r="Y92" s="202">
        <v>0</v>
      </c>
      <c r="Z92" s="202">
        <v>18.25</v>
      </c>
      <c r="AA92" s="202">
        <v>11.39</v>
      </c>
      <c r="AB92" s="202">
        <v>0</v>
      </c>
      <c r="AC92" s="202">
        <v>10.35</v>
      </c>
      <c r="AD92" s="202">
        <v>0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18.149999999999999</v>
      </c>
      <c r="H93" s="202">
        <v>0</v>
      </c>
      <c r="I93" s="202">
        <v>5.99</v>
      </c>
      <c r="J93" s="202">
        <v>17.68</v>
      </c>
      <c r="K93" s="202">
        <v>78.13</v>
      </c>
      <c r="L93" s="202">
        <v>31.88</v>
      </c>
      <c r="M93" s="202">
        <v>0</v>
      </c>
      <c r="N93" s="202">
        <v>1.33</v>
      </c>
      <c r="O93" s="202">
        <v>4.8499999999999996</v>
      </c>
      <c r="P93" s="202">
        <v>2.75</v>
      </c>
      <c r="Q93" s="202">
        <v>2.06</v>
      </c>
      <c r="R93" s="202">
        <v>5.04</v>
      </c>
      <c r="S93" s="202">
        <v>2.88</v>
      </c>
      <c r="T93" s="202">
        <v>0</v>
      </c>
      <c r="U93" s="202">
        <v>11.43</v>
      </c>
      <c r="V93" s="202">
        <v>0.91</v>
      </c>
      <c r="W93" s="202">
        <v>3.85</v>
      </c>
      <c r="X93" s="202">
        <v>20.46</v>
      </c>
      <c r="Y93" s="202">
        <v>0</v>
      </c>
      <c r="Z93" s="202">
        <v>18.25</v>
      </c>
      <c r="AA93" s="202">
        <v>11.39</v>
      </c>
      <c r="AB93" s="202">
        <v>0</v>
      </c>
      <c r="AC93" s="202">
        <v>10.35</v>
      </c>
      <c r="AD93" s="202">
        <v>0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18.149999999999999</v>
      </c>
      <c r="H94" s="202">
        <v>0</v>
      </c>
      <c r="I94" s="202">
        <v>5.99</v>
      </c>
      <c r="J94" s="202">
        <v>17.68</v>
      </c>
      <c r="K94" s="202">
        <v>78.13</v>
      </c>
      <c r="L94" s="202">
        <v>31.88</v>
      </c>
      <c r="M94" s="202">
        <v>0</v>
      </c>
      <c r="N94" s="202">
        <v>1.33</v>
      </c>
      <c r="O94" s="202">
        <v>2.23</v>
      </c>
      <c r="P94" s="202">
        <v>2.75</v>
      </c>
      <c r="Q94" s="202">
        <v>1.93</v>
      </c>
      <c r="R94" s="202">
        <v>5</v>
      </c>
      <c r="S94" s="202">
        <v>2.86</v>
      </c>
      <c r="T94" s="202">
        <v>0</v>
      </c>
      <c r="U94" s="202">
        <v>11.43</v>
      </c>
      <c r="V94" s="202">
        <v>0.91</v>
      </c>
      <c r="W94" s="202">
        <v>3.85</v>
      </c>
      <c r="X94" s="202">
        <v>20.46</v>
      </c>
      <c r="Y94" s="202">
        <v>0</v>
      </c>
      <c r="Z94" s="202">
        <v>18.25</v>
      </c>
      <c r="AA94" s="202">
        <v>7.9</v>
      </c>
      <c r="AB94" s="202">
        <v>0</v>
      </c>
      <c r="AC94" s="202">
        <v>10.35</v>
      </c>
      <c r="AD94" s="202">
        <v>0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18.149999999999999</v>
      </c>
      <c r="H95" s="202">
        <v>0</v>
      </c>
      <c r="I95" s="202">
        <v>5.99</v>
      </c>
      <c r="J95" s="202">
        <v>17.68</v>
      </c>
      <c r="K95" s="202">
        <v>78.13</v>
      </c>
      <c r="L95" s="202">
        <v>31.88</v>
      </c>
      <c r="M95" s="202">
        <v>0</v>
      </c>
      <c r="N95" s="202">
        <v>1.33</v>
      </c>
      <c r="O95" s="202">
        <v>2.23</v>
      </c>
      <c r="P95" s="202">
        <v>2.75</v>
      </c>
      <c r="Q95" s="202">
        <v>1.93</v>
      </c>
      <c r="R95" s="202">
        <v>5</v>
      </c>
      <c r="S95" s="202">
        <v>2.86</v>
      </c>
      <c r="T95" s="202">
        <v>0</v>
      </c>
      <c r="U95" s="202">
        <v>11.43</v>
      </c>
      <c r="V95" s="202">
        <v>0.91</v>
      </c>
      <c r="W95" s="202">
        <v>3.85</v>
      </c>
      <c r="X95" s="202">
        <v>20.46</v>
      </c>
      <c r="Y95" s="202">
        <v>0</v>
      </c>
      <c r="Z95" s="202">
        <v>18.25</v>
      </c>
      <c r="AA95" s="202">
        <v>7.9</v>
      </c>
      <c r="AB95" s="202">
        <v>0</v>
      </c>
      <c r="AC95" s="202">
        <v>10.35</v>
      </c>
      <c r="AD95" s="202">
        <v>0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5.4</v>
      </c>
      <c r="AM95" s="202">
        <v>0</v>
      </c>
      <c r="AN95" s="202">
        <v>0</v>
      </c>
      <c r="AO95" s="202">
        <v>174.6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18.149999999999999</v>
      </c>
      <c r="H96" s="202">
        <v>0</v>
      </c>
      <c r="I96" s="202">
        <v>5.99</v>
      </c>
      <c r="J96" s="202">
        <v>17.68</v>
      </c>
      <c r="K96" s="202">
        <v>78.13</v>
      </c>
      <c r="L96" s="202">
        <v>31.88</v>
      </c>
      <c r="M96" s="202">
        <v>0</v>
      </c>
      <c r="N96" s="202">
        <v>1.33</v>
      </c>
      <c r="O96" s="202">
        <v>2.23</v>
      </c>
      <c r="P96" s="202">
        <v>2.75</v>
      </c>
      <c r="Q96" s="202">
        <v>1.93</v>
      </c>
      <c r="R96" s="202">
        <v>5</v>
      </c>
      <c r="S96" s="202">
        <v>2.86</v>
      </c>
      <c r="T96" s="202">
        <v>0</v>
      </c>
      <c r="U96" s="202">
        <v>11.43</v>
      </c>
      <c r="V96" s="202">
        <v>0.91</v>
      </c>
      <c r="W96" s="202">
        <v>3.85</v>
      </c>
      <c r="X96" s="202">
        <v>20.46</v>
      </c>
      <c r="Y96" s="202">
        <v>0</v>
      </c>
      <c r="Z96" s="202">
        <v>18.25</v>
      </c>
      <c r="AA96" s="202">
        <v>7.9</v>
      </c>
      <c r="AB96" s="202">
        <v>0</v>
      </c>
      <c r="AC96" s="202">
        <v>10.35</v>
      </c>
      <c r="AD96" s="202">
        <v>0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5.4</v>
      </c>
      <c r="AM96" s="202">
        <v>0</v>
      </c>
      <c r="AN96" s="202">
        <v>0</v>
      </c>
      <c r="AO96" s="202">
        <v>174.6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18.149999999999999</v>
      </c>
      <c r="H97" s="202">
        <v>0</v>
      </c>
      <c r="I97" s="202">
        <v>5.99</v>
      </c>
      <c r="J97" s="202">
        <v>17.68</v>
      </c>
      <c r="K97" s="202">
        <v>78.13</v>
      </c>
      <c r="L97" s="202">
        <v>31.88</v>
      </c>
      <c r="M97" s="202">
        <v>0</v>
      </c>
      <c r="N97" s="202">
        <v>1.33</v>
      </c>
      <c r="O97" s="202">
        <v>2.23</v>
      </c>
      <c r="P97" s="202">
        <v>2.75</v>
      </c>
      <c r="Q97" s="202">
        <v>1.93</v>
      </c>
      <c r="R97" s="202">
        <v>5</v>
      </c>
      <c r="S97" s="202">
        <v>2.86</v>
      </c>
      <c r="T97" s="202">
        <v>0</v>
      </c>
      <c r="U97" s="202">
        <v>12.16</v>
      </c>
      <c r="V97" s="202">
        <v>0.91</v>
      </c>
      <c r="W97" s="202">
        <v>3.85</v>
      </c>
      <c r="X97" s="202">
        <v>20.46</v>
      </c>
      <c r="Y97" s="202">
        <v>0</v>
      </c>
      <c r="Z97" s="202">
        <v>18.25</v>
      </c>
      <c r="AA97" s="202">
        <v>7.9</v>
      </c>
      <c r="AB97" s="202">
        <v>0</v>
      </c>
      <c r="AC97" s="202">
        <v>10.35</v>
      </c>
      <c r="AD97" s="202">
        <v>0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5.4</v>
      </c>
      <c r="AM97" s="202">
        <v>0</v>
      </c>
      <c r="AN97" s="202">
        <v>0</v>
      </c>
      <c r="AO97" s="202">
        <v>174.6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18.149999999999999</v>
      </c>
      <c r="H98" s="202">
        <v>0</v>
      </c>
      <c r="I98" s="202">
        <v>5.99</v>
      </c>
      <c r="J98" s="202">
        <v>17.68</v>
      </c>
      <c r="K98" s="202">
        <v>78.13</v>
      </c>
      <c r="L98" s="202">
        <v>31.88</v>
      </c>
      <c r="M98" s="202">
        <v>0</v>
      </c>
      <c r="N98" s="202">
        <v>1.33</v>
      </c>
      <c r="O98" s="202">
        <v>2.23</v>
      </c>
      <c r="P98" s="202">
        <v>2.75</v>
      </c>
      <c r="Q98" s="202">
        <v>1.93</v>
      </c>
      <c r="R98" s="202">
        <v>5</v>
      </c>
      <c r="S98" s="202">
        <v>2.86</v>
      </c>
      <c r="T98" s="202">
        <v>0</v>
      </c>
      <c r="U98" s="202">
        <v>12.16</v>
      </c>
      <c r="V98" s="202">
        <v>0.91</v>
      </c>
      <c r="W98" s="202">
        <v>3.85</v>
      </c>
      <c r="X98" s="202">
        <v>20.46</v>
      </c>
      <c r="Y98" s="202">
        <v>0</v>
      </c>
      <c r="Z98" s="202">
        <v>18.25</v>
      </c>
      <c r="AA98" s="202">
        <v>7.9</v>
      </c>
      <c r="AB98" s="202">
        <v>0</v>
      </c>
      <c r="AC98" s="202">
        <v>10.35</v>
      </c>
      <c r="AD98" s="202">
        <v>0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5.4</v>
      </c>
      <c r="AM98" s="202">
        <v>0</v>
      </c>
      <c r="AN98" s="202">
        <v>0</v>
      </c>
      <c r="AO98" s="202">
        <v>174.6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0.43296000000000046</v>
      </c>
      <c r="H99">
        <f t="shared" si="0"/>
        <v>0</v>
      </c>
      <c r="I99">
        <f t="shared" si="0"/>
        <v>0.14376000000000017</v>
      </c>
      <c r="J99">
        <f t="shared" si="0"/>
        <v>0.42432000000000025</v>
      </c>
      <c r="K99">
        <f t="shared" si="0"/>
        <v>1.4667149999999998</v>
      </c>
      <c r="L99">
        <f t="shared" si="0"/>
        <v>0.57582</v>
      </c>
      <c r="M99">
        <f t="shared" si="0"/>
        <v>0</v>
      </c>
      <c r="N99">
        <f t="shared" si="0"/>
        <v>3.1919999999999969E-2</v>
      </c>
      <c r="O99">
        <f t="shared" si="0"/>
        <v>3.0937500000000038E-2</v>
      </c>
      <c r="P99">
        <f t="shared" si="0"/>
        <v>6.6000000000000003E-2</v>
      </c>
      <c r="Q99">
        <f t="shared" si="0"/>
        <v>3.9507499999999987E-2</v>
      </c>
      <c r="R99">
        <f t="shared" si="0"/>
        <v>8.691500000000002E-2</v>
      </c>
      <c r="S99">
        <f t="shared" si="0"/>
        <v>4.9712499999999986E-2</v>
      </c>
      <c r="T99">
        <f t="shared" si="0"/>
        <v>0</v>
      </c>
      <c r="U99">
        <f t="shared" si="0"/>
        <v>0.28387749999999967</v>
      </c>
      <c r="V99">
        <f t="shared" si="0"/>
        <v>1.3549999999999984E-2</v>
      </c>
      <c r="W99">
        <f t="shared" si="0"/>
        <v>4.8497499999999909E-2</v>
      </c>
      <c r="X99">
        <f t="shared" si="0"/>
        <v>0.228265</v>
      </c>
      <c r="Y99">
        <f t="shared" si="0"/>
        <v>0</v>
      </c>
      <c r="Z99">
        <f t="shared" si="0"/>
        <v>0.26182749999999971</v>
      </c>
      <c r="AA99">
        <f t="shared" si="0"/>
        <v>0.15585249999999989</v>
      </c>
      <c r="AB99">
        <f t="shared" si="0"/>
        <v>0</v>
      </c>
      <c r="AC99">
        <f t="shared" si="0"/>
        <v>0.25042500000000045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5.4000000000000003E-3</v>
      </c>
      <c r="AM99">
        <f t="shared" si="0"/>
        <v>0</v>
      </c>
      <c r="AN99">
        <f t="shared" si="0"/>
        <v>0</v>
      </c>
      <c r="AO99">
        <f t="shared" si="0"/>
        <v>4.3416000000000041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0.55000000000000004</v>
      </c>
      <c r="AM95" s="202">
        <v>0</v>
      </c>
      <c r="AN95" s="202">
        <v>0</v>
      </c>
      <c r="AO95" s="202">
        <v>17.690000000000001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0.55000000000000004</v>
      </c>
      <c r="AM96" s="202">
        <v>0</v>
      </c>
      <c r="AN96" s="202">
        <v>0</v>
      </c>
      <c r="AO96" s="202">
        <v>17.690000000000001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0.55000000000000004</v>
      </c>
      <c r="AM97" s="202">
        <v>0</v>
      </c>
      <c r="AN97" s="202">
        <v>0</v>
      </c>
      <c r="AO97" s="202">
        <v>17.690000000000001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0.55000000000000004</v>
      </c>
      <c r="AM98" s="202">
        <v>0</v>
      </c>
      <c r="AN98" s="202">
        <v>0</v>
      </c>
      <c r="AO98" s="202">
        <v>17.690000000000001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5.5000000000000003E-4</v>
      </c>
      <c r="AM99">
        <f t="shared" si="0"/>
        <v>0</v>
      </c>
      <c r="AN99">
        <f t="shared" si="0"/>
        <v>0</v>
      </c>
      <c r="AO99">
        <f t="shared" si="0"/>
        <v>0.4399099999999998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2.2999999999999998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2.2999999999999998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2.2999999999999998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2.2999999999999998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2.2999999999999998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2.2999999999999998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2.2999999999999998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2.2999999999999998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2.2999999999999998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2.2999999999999998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2.2999999999999998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2.2999999999999998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2.2999999999999998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2.2999999999999998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2.2999999999999998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2.2999999999999998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2.25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2.25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2.25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2.25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2.25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2.25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2.25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2.25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2.25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2.25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2.25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2.25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2.25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2.25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2.25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2.25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2.2999999999999998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2.2999999999999998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2.2799999999999998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2.2799999999999998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2.2799999999999998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2.2799999999999998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2.2799999999999998</v>
      </c>
      <c r="AD41" s="202">
        <v>0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2.2799999999999998</v>
      </c>
      <c r="AD42" s="202">
        <v>0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2.2799999999999998</v>
      </c>
      <c r="AD43" s="202">
        <v>0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2.2799999999999998</v>
      </c>
      <c r="AD44" s="202">
        <v>0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2.2799999999999998</v>
      </c>
      <c r="AD45" s="202">
        <v>0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2.2799999999999998</v>
      </c>
      <c r="AD46" s="202">
        <v>0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2.25</v>
      </c>
      <c r="AD47" s="202">
        <v>0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2.25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2.25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2.25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2.25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2.25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2.25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2.25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2.25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2.25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2.25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2.25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2.25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2.25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2.25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2.25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2.25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2.25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2.25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2.25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2.25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2.25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2.25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2.25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2.25</v>
      </c>
      <c r="AD71" s="202">
        <v>0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2.25</v>
      </c>
      <c r="AD72" s="202">
        <v>0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2.25</v>
      </c>
      <c r="AD73" s="202">
        <v>0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2.25</v>
      </c>
      <c r="AD74" s="202">
        <v>0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2.2999999999999998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2.2999999999999998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2.2999999999999998</v>
      </c>
      <c r="AD77" s="202">
        <v>0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2.2999999999999998</v>
      </c>
      <c r="AD78" s="202">
        <v>0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2.2999999999999998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2.2999999999999998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2.2999999999999998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2.2999999999999998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2.2999999999999998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2.2999999999999998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2.2999999999999998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2.2999999999999998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2.25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2.25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2.25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2.25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2.25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2.25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2.25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2.25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2.25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2.19</v>
      </c>
      <c r="AM95" s="202">
        <v>0</v>
      </c>
      <c r="AN95" s="202">
        <v>0</v>
      </c>
      <c r="AO95" s="202">
        <v>70.77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2.25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2.19</v>
      </c>
      <c r="AM96" s="202">
        <v>0</v>
      </c>
      <c r="AN96" s="202">
        <v>0</v>
      </c>
      <c r="AO96" s="202">
        <v>70.77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2.25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2.19</v>
      </c>
      <c r="AM97" s="202">
        <v>0</v>
      </c>
      <c r="AN97" s="202">
        <v>0</v>
      </c>
      <c r="AO97" s="202">
        <v>70.77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2.25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2.19</v>
      </c>
      <c r="AM98" s="202">
        <v>0</v>
      </c>
      <c r="AN98" s="202">
        <v>0</v>
      </c>
      <c r="AO98" s="202">
        <v>70.77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5.4450000000000033E-2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2.1900000000000001E-3</v>
      </c>
      <c r="AM99">
        <f t="shared" si="0"/>
        <v>0</v>
      </c>
      <c r="AN99">
        <f t="shared" si="0"/>
        <v>0</v>
      </c>
      <c r="AO99">
        <f t="shared" si="0"/>
        <v>1.7597999999999994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21.92</v>
      </c>
      <c r="H3" s="202">
        <v>0</v>
      </c>
      <c r="I3" s="202">
        <v>7.23</v>
      </c>
      <c r="J3" s="202">
        <v>21.35</v>
      </c>
      <c r="K3" s="202">
        <v>4.4400000000000004</v>
      </c>
      <c r="L3" s="202">
        <v>273.01</v>
      </c>
      <c r="M3" s="202">
        <v>1.25</v>
      </c>
      <c r="N3" s="202">
        <v>1.61</v>
      </c>
      <c r="O3" s="202">
        <v>0</v>
      </c>
      <c r="P3" s="202">
        <v>1.7</v>
      </c>
      <c r="Q3" s="202">
        <v>2.98</v>
      </c>
      <c r="R3" s="202">
        <v>6.13</v>
      </c>
      <c r="S3" s="202">
        <v>3.83</v>
      </c>
      <c r="T3" s="202">
        <v>0</v>
      </c>
      <c r="U3" s="202">
        <v>1.06</v>
      </c>
      <c r="V3" s="202">
        <v>0.89</v>
      </c>
      <c r="W3" s="202">
        <v>4.82</v>
      </c>
      <c r="X3" s="202">
        <v>14.42</v>
      </c>
      <c r="Y3" s="202">
        <v>0</v>
      </c>
      <c r="Z3" s="202">
        <v>20.81</v>
      </c>
      <c r="AA3" s="202">
        <v>9.5399999999999991</v>
      </c>
      <c r="AB3" s="202">
        <v>0</v>
      </c>
      <c r="AC3" s="202">
        <v>13.8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21.92</v>
      </c>
      <c r="H4" s="202">
        <v>0</v>
      </c>
      <c r="I4" s="202">
        <v>7.23</v>
      </c>
      <c r="J4" s="202">
        <v>21.35</v>
      </c>
      <c r="K4" s="202">
        <v>4.4400000000000004</v>
      </c>
      <c r="L4" s="202">
        <v>273.01</v>
      </c>
      <c r="M4" s="202">
        <v>1.25</v>
      </c>
      <c r="N4" s="202">
        <v>1.61</v>
      </c>
      <c r="O4" s="202">
        <v>0</v>
      </c>
      <c r="P4" s="202">
        <v>1.7</v>
      </c>
      <c r="Q4" s="202">
        <v>2.98</v>
      </c>
      <c r="R4" s="202">
        <v>6.13</v>
      </c>
      <c r="S4" s="202">
        <v>3.83</v>
      </c>
      <c r="T4" s="202">
        <v>0</v>
      </c>
      <c r="U4" s="202">
        <v>1.08</v>
      </c>
      <c r="V4" s="202">
        <v>1.53</v>
      </c>
      <c r="W4" s="202">
        <v>4.82</v>
      </c>
      <c r="X4" s="202">
        <v>14.42</v>
      </c>
      <c r="Y4" s="202">
        <v>0</v>
      </c>
      <c r="Z4" s="202">
        <v>20.81</v>
      </c>
      <c r="AA4" s="202">
        <v>9.5399999999999991</v>
      </c>
      <c r="AB4" s="202">
        <v>0</v>
      </c>
      <c r="AC4" s="202">
        <v>13.8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21.92</v>
      </c>
      <c r="H5" s="202">
        <v>0</v>
      </c>
      <c r="I5" s="202">
        <v>7.23</v>
      </c>
      <c r="J5" s="202">
        <v>21.35</v>
      </c>
      <c r="K5" s="202">
        <v>4.4400000000000004</v>
      </c>
      <c r="L5" s="202">
        <v>273.01</v>
      </c>
      <c r="M5" s="202">
        <v>1.25</v>
      </c>
      <c r="N5" s="202">
        <v>1.61</v>
      </c>
      <c r="O5" s="202">
        <v>0</v>
      </c>
      <c r="P5" s="202">
        <v>1.7</v>
      </c>
      <c r="Q5" s="202">
        <v>2.98</v>
      </c>
      <c r="R5" s="202">
        <v>6.13</v>
      </c>
      <c r="S5" s="202">
        <v>3.83</v>
      </c>
      <c r="T5" s="202">
        <v>0</v>
      </c>
      <c r="U5" s="202">
        <v>1.29</v>
      </c>
      <c r="V5" s="202">
        <v>1.53</v>
      </c>
      <c r="W5" s="202">
        <v>4.82</v>
      </c>
      <c r="X5" s="202">
        <v>14.42</v>
      </c>
      <c r="Y5" s="202">
        <v>0</v>
      </c>
      <c r="Z5" s="202">
        <v>20.81</v>
      </c>
      <c r="AA5" s="202">
        <v>9.5399999999999991</v>
      </c>
      <c r="AB5" s="202">
        <v>0</v>
      </c>
      <c r="AC5" s="202">
        <v>13.8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21.92</v>
      </c>
      <c r="H6" s="202">
        <v>0</v>
      </c>
      <c r="I6" s="202">
        <v>7.23</v>
      </c>
      <c r="J6" s="202">
        <v>21.35</v>
      </c>
      <c r="K6" s="202">
        <v>4.4400000000000004</v>
      </c>
      <c r="L6" s="202">
        <v>273.01</v>
      </c>
      <c r="M6" s="202">
        <v>1.25</v>
      </c>
      <c r="N6" s="202">
        <v>1.61</v>
      </c>
      <c r="O6" s="202">
        <v>0</v>
      </c>
      <c r="P6" s="202">
        <v>1.7</v>
      </c>
      <c r="Q6" s="202">
        <v>2.98</v>
      </c>
      <c r="R6" s="202">
        <v>6.13</v>
      </c>
      <c r="S6" s="202">
        <v>3.83</v>
      </c>
      <c r="T6" s="202">
        <v>0</v>
      </c>
      <c r="U6" s="202">
        <v>1.31</v>
      </c>
      <c r="V6" s="202">
        <v>1.53</v>
      </c>
      <c r="W6" s="202">
        <v>4.82</v>
      </c>
      <c r="X6" s="202">
        <v>14.42</v>
      </c>
      <c r="Y6" s="202">
        <v>0</v>
      </c>
      <c r="Z6" s="202">
        <v>20.81</v>
      </c>
      <c r="AA6" s="202">
        <v>9.5399999999999991</v>
      </c>
      <c r="AB6" s="202">
        <v>0</v>
      </c>
      <c r="AC6" s="202">
        <v>13.8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21.92</v>
      </c>
      <c r="H7" s="202">
        <v>0</v>
      </c>
      <c r="I7" s="202">
        <v>7.23</v>
      </c>
      <c r="J7" s="202">
        <v>21.35</v>
      </c>
      <c r="K7" s="202">
        <v>4.4400000000000004</v>
      </c>
      <c r="L7" s="202">
        <v>273.01</v>
      </c>
      <c r="M7" s="202">
        <v>1.25</v>
      </c>
      <c r="N7" s="202">
        <v>1.61</v>
      </c>
      <c r="O7" s="202">
        <v>0</v>
      </c>
      <c r="P7" s="202">
        <v>1.7</v>
      </c>
      <c r="Q7" s="202">
        <v>2.98</v>
      </c>
      <c r="R7" s="202">
        <v>6.13</v>
      </c>
      <c r="S7" s="202">
        <v>3.83</v>
      </c>
      <c r="T7" s="202">
        <v>0</v>
      </c>
      <c r="U7" s="202">
        <v>1.31</v>
      </c>
      <c r="V7" s="202">
        <v>1.53</v>
      </c>
      <c r="W7" s="202">
        <v>4.82</v>
      </c>
      <c r="X7" s="202">
        <v>14.42</v>
      </c>
      <c r="Y7" s="202">
        <v>0</v>
      </c>
      <c r="Z7" s="202">
        <v>20.81</v>
      </c>
      <c r="AA7" s="202">
        <v>9.5399999999999991</v>
      </c>
      <c r="AB7" s="202">
        <v>0</v>
      </c>
      <c r="AC7" s="202">
        <v>13.8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21.92</v>
      </c>
      <c r="H8" s="202">
        <v>0</v>
      </c>
      <c r="I8" s="202">
        <v>7.23</v>
      </c>
      <c r="J8" s="202">
        <v>21.35</v>
      </c>
      <c r="K8" s="202">
        <v>4.4400000000000004</v>
      </c>
      <c r="L8" s="202">
        <v>273.01</v>
      </c>
      <c r="M8" s="202">
        <v>1.25</v>
      </c>
      <c r="N8" s="202">
        <v>1.61</v>
      </c>
      <c r="O8" s="202">
        <v>0</v>
      </c>
      <c r="P8" s="202">
        <v>1.7</v>
      </c>
      <c r="Q8" s="202">
        <v>2.98</v>
      </c>
      <c r="R8" s="202">
        <v>6.13</v>
      </c>
      <c r="S8" s="202">
        <v>3.83</v>
      </c>
      <c r="T8" s="202">
        <v>0</v>
      </c>
      <c r="U8" s="202">
        <v>1.31</v>
      </c>
      <c r="V8" s="202">
        <v>1.53</v>
      </c>
      <c r="W8" s="202">
        <v>4.82</v>
      </c>
      <c r="X8" s="202">
        <v>14.42</v>
      </c>
      <c r="Y8" s="202">
        <v>0</v>
      </c>
      <c r="Z8" s="202">
        <v>20.81</v>
      </c>
      <c r="AA8" s="202">
        <v>9.5399999999999991</v>
      </c>
      <c r="AB8" s="202">
        <v>0</v>
      </c>
      <c r="AC8" s="202">
        <v>13.8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21.92</v>
      </c>
      <c r="H9" s="202">
        <v>0</v>
      </c>
      <c r="I9" s="202">
        <v>7.23</v>
      </c>
      <c r="J9" s="202">
        <v>21.35</v>
      </c>
      <c r="K9" s="202">
        <v>4.4400000000000004</v>
      </c>
      <c r="L9" s="202">
        <v>273.01</v>
      </c>
      <c r="M9" s="202">
        <v>1.25</v>
      </c>
      <c r="N9" s="202">
        <v>1.61</v>
      </c>
      <c r="O9" s="202">
        <v>0</v>
      </c>
      <c r="P9" s="202">
        <v>1.7</v>
      </c>
      <c r="Q9" s="202">
        <v>2.98</v>
      </c>
      <c r="R9" s="202">
        <v>6.13</v>
      </c>
      <c r="S9" s="202">
        <v>3.83</v>
      </c>
      <c r="T9" s="202">
        <v>0</v>
      </c>
      <c r="U9" s="202">
        <v>1.31</v>
      </c>
      <c r="V9" s="202">
        <v>1.53</v>
      </c>
      <c r="W9" s="202">
        <v>4.82</v>
      </c>
      <c r="X9" s="202">
        <v>17.649999999999999</v>
      </c>
      <c r="Y9" s="202">
        <v>0</v>
      </c>
      <c r="Z9" s="202">
        <v>20.81</v>
      </c>
      <c r="AA9" s="202">
        <v>9.5399999999999991</v>
      </c>
      <c r="AB9" s="202">
        <v>0</v>
      </c>
      <c r="AC9" s="202">
        <v>13.8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21.92</v>
      </c>
      <c r="H10" s="202">
        <v>0</v>
      </c>
      <c r="I10" s="202">
        <v>7.23</v>
      </c>
      <c r="J10" s="202">
        <v>21.35</v>
      </c>
      <c r="K10" s="202">
        <v>4.4400000000000004</v>
      </c>
      <c r="L10" s="202">
        <v>273.01</v>
      </c>
      <c r="M10" s="202">
        <v>1.25</v>
      </c>
      <c r="N10" s="202">
        <v>1.61</v>
      </c>
      <c r="O10" s="202">
        <v>0</v>
      </c>
      <c r="P10" s="202">
        <v>1.7</v>
      </c>
      <c r="Q10" s="202">
        <v>2.98</v>
      </c>
      <c r="R10" s="202">
        <v>6.13</v>
      </c>
      <c r="S10" s="202">
        <v>3.83</v>
      </c>
      <c r="T10" s="202">
        <v>0</v>
      </c>
      <c r="U10" s="202">
        <v>1.31</v>
      </c>
      <c r="V10" s="202">
        <v>1.53</v>
      </c>
      <c r="W10" s="202">
        <v>4.82</v>
      </c>
      <c r="X10" s="202">
        <v>20.5</v>
      </c>
      <c r="Y10" s="202">
        <v>0</v>
      </c>
      <c r="Z10" s="202">
        <v>20.81</v>
      </c>
      <c r="AA10" s="202">
        <v>9.5399999999999991</v>
      </c>
      <c r="AB10" s="202">
        <v>0</v>
      </c>
      <c r="AC10" s="202">
        <v>13.8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21.92</v>
      </c>
      <c r="H11" s="202">
        <v>0</v>
      </c>
      <c r="I11" s="202">
        <v>7.23</v>
      </c>
      <c r="J11" s="202">
        <v>21.35</v>
      </c>
      <c r="K11" s="202">
        <v>4.4400000000000004</v>
      </c>
      <c r="L11" s="202">
        <v>273.01</v>
      </c>
      <c r="M11" s="202">
        <v>1.25</v>
      </c>
      <c r="N11" s="202">
        <v>1.61</v>
      </c>
      <c r="O11" s="202">
        <v>0</v>
      </c>
      <c r="P11" s="202">
        <v>1.7</v>
      </c>
      <c r="Q11" s="202">
        <v>2.98</v>
      </c>
      <c r="R11" s="202">
        <v>6.13</v>
      </c>
      <c r="S11" s="202">
        <v>3.83</v>
      </c>
      <c r="T11" s="202">
        <v>0</v>
      </c>
      <c r="U11" s="202">
        <v>4.54</v>
      </c>
      <c r="V11" s="202">
        <v>1.53</v>
      </c>
      <c r="W11" s="202">
        <v>4.82</v>
      </c>
      <c r="X11" s="202">
        <v>20.5</v>
      </c>
      <c r="Y11" s="202">
        <v>0</v>
      </c>
      <c r="Z11" s="202">
        <v>20.81</v>
      </c>
      <c r="AA11" s="202">
        <v>9.5399999999999991</v>
      </c>
      <c r="AB11" s="202">
        <v>0</v>
      </c>
      <c r="AC11" s="202">
        <v>13.8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21.92</v>
      </c>
      <c r="H12" s="202">
        <v>0</v>
      </c>
      <c r="I12" s="202">
        <v>7.23</v>
      </c>
      <c r="J12" s="202">
        <v>21.35</v>
      </c>
      <c r="K12" s="202">
        <v>4.4400000000000004</v>
      </c>
      <c r="L12" s="202">
        <v>273.01</v>
      </c>
      <c r="M12" s="202">
        <v>1.25</v>
      </c>
      <c r="N12" s="202">
        <v>1.61</v>
      </c>
      <c r="O12" s="202">
        <v>0</v>
      </c>
      <c r="P12" s="202">
        <v>1.7</v>
      </c>
      <c r="Q12" s="202">
        <v>2.98</v>
      </c>
      <c r="R12" s="202">
        <v>6.13</v>
      </c>
      <c r="S12" s="202">
        <v>3.83</v>
      </c>
      <c r="T12" s="202">
        <v>0</v>
      </c>
      <c r="U12" s="202">
        <v>4.54</v>
      </c>
      <c r="V12" s="202">
        <v>1.53</v>
      </c>
      <c r="W12" s="202">
        <v>4.82</v>
      </c>
      <c r="X12" s="202">
        <v>20.5</v>
      </c>
      <c r="Y12" s="202">
        <v>0</v>
      </c>
      <c r="Z12" s="202">
        <v>20.81</v>
      </c>
      <c r="AA12" s="202">
        <v>9.5399999999999991</v>
      </c>
      <c r="AB12" s="202">
        <v>0</v>
      </c>
      <c r="AC12" s="202">
        <v>13.8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21.92</v>
      </c>
      <c r="H13" s="202">
        <v>0</v>
      </c>
      <c r="I13" s="202">
        <v>7.23</v>
      </c>
      <c r="J13" s="202">
        <v>21.35</v>
      </c>
      <c r="K13" s="202">
        <v>4.4400000000000004</v>
      </c>
      <c r="L13" s="202">
        <v>273.01</v>
      </c>
      <c r="M13" s="202">
        <v>1.25</v>
      </c>
      <c r="N13" s="202">
        <v>1.61</v>
      </c>
      <c r="O13" s="202">
        <v>0</v>
      </c>
      <c r="P13" s="202">
        <v>1.7</v>
      </c>
      <c r="Q13" s="202">
        <v>2.98</v>
      </c>
      <c r="R13" s="202">
        <v>6.13</v>
      </c>
      <c r="S13" s="202">
        <v>3.83</v>
      </c>
      <c r="T13" s="202">
        <v>0</v>
      </c>
      <c r="U13" s="202">
        <v>4.54</v>
      </c>
      <c r="V13" s="202">
        <v>1.53</v>
      </c>
      <c r="W13" s="202">
        <v>4.82</v>
      </c>
      <c r="X13" s="202">
        <v>20.5</v>
      </c>
      <c r="Y13" s="202">
        <v>0</v>
      </c>
      <c r="Z13" s="202">
        <v>20.81</v>
      </c>
      <c r="AA13" s="202">
        <v>9.5399999999999991</v>
      </c>
      <c r="AB13" s="202">
        <v>0</v>
      </c>
      <c r="AC13" s="202">
        <v>13.8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21.92</v>
      </c>
      <c r="H14" s="202">
        <v>0</v>
      </c>
      <c r="I14" s="202">
        <v>7.23</v>
      </c>
      <c r="J14" s="202">
        <v>21.35</v>
      </c>
      <c r="K14" s="202">
        <v>4.4400000000000004</v>
      </c>
      <c r="L14" s="202">
        <v>273.01</v>
      </c>
      <c r="M14" s="202">
        <v>1.25</v>
      </c>
      <c r="N14" s="202">
        <v>1.61</v>
      </c>
      <c r="O14" s="202">
        <v>0</v>
      </c>
      <c r="P14" s="202">
        <v>1.7</v>
      </c>
      <c r="Q14" s="202">
        <v>2.98</v>
      </c>
      <c r="R14" s="202">
        <v>6.13</v>
      </c>
      <c r="S14" s="202">
        <v>3.83</v>
      </c>
      <c r="T14" s="202">
        <v>0</v>
      </c>
      <c r="U14" s="202">
        <v>4.54</v>
      </c>
      <c r="V14" s="202">
        <v>1.53</v>
      </c>
      <c r="W14" s="202">
        <v>4.82</v>
      </c>
      <c r="X14" s="202">
        <v>20.5</v>
      </c>
      <c r="Y14" s="202">
        <v>0</v>
      </c>
      <c r="Z14" s="202">
        <v>20.81</v>
      </c>
      <c r="AA14" s="202">
        <v>9.5399999999999991</v>
      </c>
      <c r="AB14" s="202">
        <v>0</v>
      </c>
      <c r="AC14" s="202">
        <v>13.8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21.92</v>
      </c>
      <c r="H15" s="202">
        <v>0</v>
      </c>
      <c r="I15" s="202">
        <v>7.23</v>
      </c>
      <c r="J15" s="202">
        <v>21.35</v>
      </c>
      <c r="K15" s="202">
        <v>4.4400000000000004</v>
      </c>
      <c r="L15" s="202">
        <v>273.01</v>
      </c>
      <c r="M15" s="202">
        <v>1.25</v>
      </c>
      <c r="N15" s="202">
        <v>1.61</v>
      </c>
      <c r="O15" s="202">
        <v>0</v>
      </c>
      <c r="P15" s="202">
        <v>1.7</v>
      </c>
      <c r="Q15" s="202">
        <v>2.98</v>
      </c>
      <c r="R15" s="202">
        <v>6.13</v>
      </c>
      <c r="S15" s="202">
        <v>3.83</v>
      </c>
      <c r="T15" s="202">
        <v>0</v>
      </c>
      <c r="U15" s="202">
        <v>4.54</v>
      </c>
      <c r="V15" s="202">
        <v>1.53</v>
      </c>
      <c r="W15" s="202">
        <v>4.82</v>
      </c>
      <c r="X15" s="202">
        <v>20.5</v>
      </c>
      <c r="Y15" s="202">
        <v>0</v>
      </c>
      <c r="Z15" s="202">
        <v>20.81</v>
      </c>
      <c r="AA15" s="202">
        <v>9.5399999999999991</v>
      </c>
      <c r="AB15" s="202">
        <v>0</v>
      </c>
      <c r="AC15" s="202">
        <v>13.8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21.92</v>
      </c>
      <c r="H16" s="202">
        <v>0</v>
      </c>
      <c r="I16" s="202">
        <v>7.23</v>
      </c>
      <c r="J16" s="202">
        <v>21.35</v>
      </c>
      <c r="K16" s="202">
        <v>4.4400000000000004</v>
      </c>
      <c r="L16" s="202">
        <v>273.01</v>
      </c>
      <c r="M16" s="202">
        <v>1.25</v>
      </c>
      <c r="N16" s="202">
        <v>1.61</v>
      </c>
      <c r="O16" s="202">
        <v>0</v>
      </c>
      <c r="P16" s="202">
        <v>1.7</v>
      </c>
      <c r="Q16" s="202">
        <v>2.98</v>
      </c>
      <c r="R16" s="202">
        <v>6.13</v>
      </c>
      <c r="S16" s="202">
        <v>3.83</v>
      </c>
      <c r="T16" s="202">
        <v>0</v>
      </c>
      <c r="U16" s="202">
        <v>4.54</v>
      </c>
      <c r="V16" s="202">
        <v>1.53</v>
      </c>
      <c r="W16" s="202">
        <v>4.82</v>
      </c>
      <c r="X16" s="202">
        <v>20.5</v>
      </c>
      <c r="Y16" s="202">
        <v>0</v>
      </c>
      <c r="Z16" s="202">
        <v>20.81</v>
      </c>
      <c r="AA16" s="202">
        <v>9.5399999999999991</v>
      </c>
      <c r="AB16" s="202">
        <v>0</v>
      </c>
      <c r="AC16" s="202">
        <v>13.8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21.92</v>
      </c>
      <c r="H17" s="202">
        <v>0</v>
      </c>
      <c r="I17" s="202">
        <v>7.23</v>
      </c>
      <c r="J17" s="202">
        <v>21.35</v>
      </c>
      <c r="K17" s="202">
        <v>4.4400000000000004</v>
      </c>
      <c r="L17" s="202">
        <v>273.01</v>
      </c>
      <c r="M17" s="202">
        <v>1.25</v>
      </c>
      <c r="N17" s="202">
        <v>1.61</v>
      </c>
      <c r="O17" s="202">
        <v>0</v>
      </c>
      <c r="P17" s="202">
        <v>1.7</v>
      </c>
      <c r="Q17" s="202">
        <v>2.98</v>
      </c>
      <c r="R17" s="202">
        <v>6.13</v>
      </c>
      <c r="S17" s="202">
        <v>3.83</v>
      </c>
      <c r="T17" s="202">
        <v>0</v>
      </c>
      <c r="U17" s="202">
        <v>4.54</v>
      </c>
      <c r="V17" s="202">
        <v>1.53</v>
      </c>
      <c r="W17" s="202">
        <v>4.82</v>
      </c>
      <c r="X17" s="202">
        <v>20.5</v>
      </c>
      <c r="Y17" s="202">
        <v>0</v>
      </c>
      <c r="Z17" s="202">
        <v>20.81</v>
      </c>
      <c r="AA17" s="202">
        <v>9.5399999999999991</v>
      </c>
      <c r="AB17" s="202">
        <v>0</v>
      </c>
      <c r="AC17" s="202">
        <v>13.8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21.92</v>
      </c>
      <c r="H18" s="202">
        <v>0</v>
      </c>
      <c r="I18" s="202">
        <v>7.23</v>
      </c>
      <c r="J18" s="202">
        <v>21.35</v>
      </c>
      <c r="K18" s="202">
        <v>4.4400000000000004</v>
      </c>
      <c r="L18" s="202">
        <v>273.01</v>
      </c>
      <c r="M18" s="202">
        <v>1.25</v>
      </c>
      <c r="N18" s="202">
        <v>1.61</v>
      </c>
      <c r="O18" s="202">
        <v>0</v>
      </c>
      <c r="P18" s="202">
        <v>1.7</v>
      </c>
      <c r="Q18" s="202">
        <v>2.98</v>
      </c>
      <c r="R18" s="202">
        <v>6.13</v>
      </c>
      <c r="S18" s="202">
        <v>3.83</v>
      </c>
      <c r="T18" s="202">
        <v>0</v>
      </c>
      <c r="U18" s="202">
        <v>4.54</v>
      </c>
      <c r="V18" s="202">
        <v>1.53</v>
      </c>
      <c r="W18" s="202">
        <v>4.82</v>
      </c>
      <c r="X18" s="202">
        <v>20.5</v>
      </c>
      <c r="Y18" s="202">
        <v>0</v>
      </c>
      <c r="Z18" s="202">
        <v>20.81</v>
      </c>
      <c r="AA18" s="202">
        <v>9.5399999999999991</v>
      </c>
      <c r="AB18" s="202">
        <v>0</v>
      </c>
      <c r="AC18" s="202">
        <v>13.8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21.92</v>
      </c>
      <c r="H19" s="202">
        <v>0</v>
      </c>
      <c r="I19" s="202">
        <v>7.23</v>
      </c>
      <c r="J19" s="202">
        <v>21.35</v>
      </c>
      <c r="K19" s="202">
        <v>4.4400000000000004</v>
      </c>
      <c r="L19" s="202">
        <v>273.01</v>
      </c>
      <c r="M19" s="202">
        <v>1.25</v>
      </c>
      <c r="N19" s="202">
        <v>1.61</v>
      </c>
      <c r="O19" s="202">
        <v>0</v>
      </c>
      <c r="P19" s="202">
        <v>1.7</v>
      </c>
      <c r="Q19" s="202">
        <v>2.98</v>
      </c>
      <c r="R19" s="202">
        <v>6.13</v>
      </c>
      <c r="S19" s="202">
        <v>3.83</v>
      </c>
      <c r="T19" s="202">
        <v>0</v>
      </c>
      <c r="U19" s="202">
        <v>4.54</v>
      </c>
      <c r="V19" s="202">
        <v>1.53</v>
      </c>
      <c r="W19" s="202">
        <v>4.82</v>
      </c>
      <c r="X19" s="202">
        <v>20.5</v>
      </c>
      <c r="Y19" s="202">
        <v>0</v>
      </c>
      <c r="Z19" s="202">
        <v>20.81</v>
      </c>
      <c r="AA19" s="202">
        <v>9.5399999999999991</v>
      </c>
      <c r="AB19" s="202">
        <v>0</v>
      </c>
      <c r="AC19" s="202">
        <v>13.5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21.92</v>
      </c>
      <c r="H20" s="202">
        <v>0</v>
      </c>
      <c r="I20" s="202">
        <v>7.23</v>
      </c>
      <c r="J20" s="202">
        <v>21.35</v>
      </c>
      <c r="K20" s="202">
        <v>4.4400000000000004</v>
      </c>
      <c r="L20" s="202">
        <v>273.01</v>
      </c>
      <c r="M20" s="202">
        <v>1.25</v>
      </c>
      <c r="N20" s="202">
        <v>1.61</v>
      </c>
      <c r="O20" s="202">
        <v>0</v>
      </c>
      <c r="P20" s="202">
        <v>1.7</v>
      </c>
      <c r="Q20" s="202">
        <v>2.98</v>
      </c>
      <c r="R20" s="202">
        <v>6.13</v>
      </c>
      <c r="S20" s="202">
        <v>3.83</v>
      </c>
      <c r="T20" s="202">
        <v>0</v>
      </c>
      <c r="U20" s="202">
        <v>4.54</v>
      </c>
      <c r="V20" s="202">
        <v>1.53</v>
      </c>
      <c r="W20" s="202">
        <v>4.82</v>
      </c>
      <c r="X20" s="202">
        <v>20.5</v>
      </c>
      <c r="Y20" s="202">
        <v>0</v>
      </c>
      <c r="Z20" s="202">
        <v>20.81</v>
      </c>
      <c r="AA20" s="202">
        <v>9.5399999999999991</v>
      </c>
      <c r="AB20" s="202">
        <v>0</v>
      </c>
      <c r="AC20" s="202">
        <v>13.5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21.92</v>
      </c>
      <c r="H21" s="202">
        <v>0</v>
      </c>
      <c r="I21" s="202">
        <v>7.23</v>
      </c>
      <c r="J21" s="202">
        <v>21.35</v>
      </c>
      <c r="K21" s="202">
        <v>4.4400000000000004</v>
      </c>
      <c r="L21" s="202">
        <v>273.01</v>
      </c>
      <c r="M21" s="202">
        <v>1.25</v>
      </c>
      <c r="N21" s="202">
        <v>1.61</v>
      </c>
      <c r="O21" s="202">
        <v>0</v>
      </c>
      <c r="P21" s="202">
        <v>1.7</v>
      </c>
      <c r="Q21" s="202">
        <v>2.98</v>
      </c>
      <c r="R21" s="202">
        <v>6.13</v>
      </c>
      <c r="S21" s="202">
        <v>3.83</v>
      </c>
      <c r="T21" s="202">
        <v>0</v>
      </c>
      <c r="U21" s="202">
        <v>4.54</v>
      </c>
      <c r="V21" s="202">
        <v>1.53</v>
      </c>
      <c r="W21" s="202">
        <v>4.82</v>
      </c>
      <c r="X21" s="202">
        <v>20.5</v>
      </c>
      <c r="Y21" s="202">
        <v>0</v>
      </c>
      <c r="Z21" s="202">
        <v>20.81</v>
      </c>
      <c r="AA21" s="202">
        <v>9.5399999999999991</v>
      </c>
      <c r="AB21" s="202">
        <v>0</v>
      </c>
      <c r="AC21" s="202">
        <v>13.5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21.92</v>
      </c>
      <c r="H22" s="202">
        <v>0</v>
      </c>
      <c r="I22" s="202">
        <v>7.23</v>
      </c>
      <c r="J22" s="202">
        <v>21.35</v>
      </c>
      <c r="K22" s="202">
        <v>4.4400000000000004</v>
      </c>
      <c r="L22" s="202">
        <v>273.01</v>
      </c>
      <c r="M22" s="202">
        <v>1.25</v>
      </c>
      <c r="N22" s="202">
        <v>1.61</v>
      </c>
      <c r="O22" s="202">
        <v>0</v>
      </c>
      <c r="P22" s="202">
        <v>1.7</v>
      </c>
      <c r="Q22" s="202">
        <v>2.98</v>
      </c>
      <c r="R22" s="202">
        <v>6.13</v>
      </c>
      <c r="S22" s="202">
        <v>3.83</v>
      </c>
      <c r="T22" s="202">
        <v>0</v>
      </c>
      <c r="U22" s="202">
        <v>4.54</v>
      </c>
      <c r="V22" s="202">
        <v>1.53</v>
      </c>
      <c r="W22" s="202">
        <v>4.82</v>
      </c>
      <c r="X22" s="202">
        <v>20.5</v>
      </c>
      <c r="Y22" s="202">
        <v>0</v>
      </c>
      <c r="Z22" s="202">
        <v>20.81</v>
      </c>
      <c r="AA22" s="202">
        <v>9.5399999999999991</v>
      </c>
      <c r="AB22" s="202">
        <v>0</v>
      </c>
      <c r="AC22" s="202">
        <v>13.5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21.92</v>
      </c>
      <c r="H23" s="202">
        <v>0</v>
      </c>
      <c r="I23" s="202">
        <v>7.23</v>
      </c>
      <c r="J23" s="202">
        <v>21.35</v>
      </c>
      <c r="K23" s="202">
        <v>4.4400000000000004</v>
      </c>
      <c r="L23" s="202">
        <v>273.01</v>
      </c>
      <c r="M23" s="202">
        <v>1.25</v>
      </c>
      <c r="N23" s="202">
        <v>1.61</v>
      </c>
      <c r="O23" s="202">
        <v>0</v>
      </c>
      <c r="P23" s="202">
        <v>1.7</v>
      </c>
      <c r="Q23" s="202">
        <v>2.83</v>
      </c>
      <c r="R23" s="202">
        <v>6.13</v>
      </c>
      <c r="S23" s="202">
        <v>3.83</v>
      </c>
      <c r="T23" s="202">
        <v>0</v>
      </c>
      <c r="U23" s="202">
        <v>4.54</v>
      </c>
      <c r="V23" s="202">
        <v>1.53</v>
      </c>
      <c r="W23" s="202">
        <v>4.82</v>
      </c>
      <c r="X23" s="202">
        <v>20.5</v>
      </c>
      <c r="Y23" s="202">
        <v>0</v>
      </c>
      <c r="Z23" s="202">
        <v>20.81</v>
      </c>
      <c r="AA23" s="202">
        <v>9.5399999999999991</v>
      </c>
      <c r="AB23" s="202">
        <v>0</v>
      </c>
      <c r="AC23" s="202">
        <v>13.5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21.92</v>
      </c>
      <c r="H24" s="202">
        <v>0</v>
      </c>
      <c r="I24" s="202">
        <v>7.23</v>
      </c>
      <c r="J24" s="202">
        <v>21.35</v>
      </c>
      <c r="K24" s="202">
        <v>4.4400000000000004</v>
      </c>
      <c r="L24" s="202">
        <v>273.01</v>
      </c>
      <c r="M24" s="202">
        <v>1.25</v>
      </c>
      <c r="N24" s="202">
        <v>1.61</v>
      </c>
      <c r="O24" s="202">
        <v>0</v>
      </c>
      <c r="P24" s="202">
        <v>1.7</v>
      </c>
      <c r="Q24" s="202">
        <v>2.83</v>
      </c>
      <c r="R24" s="202">
        <v>6.13</v>
      </c>
      <c r="S24" s="202">
        <v>3.83</v>
      </c>
      <c r="T24" s="202">
        <v>0</v>
      </c>
      <c r="U24" s="202">
        <v>4.54</v>
      </c>
      <c r="V24" s="202">
        <v>1.53</v>
      </c>
      <c r="W24" s="202">
        <v>4.82</v>
      </c>
      <c r="X24" s="202">
        <v>20.5</v>
      </c>
      <c r="Y24" s="202">
        <v>0</v>
      </c>
      <c r="Z24" s="202">
        <v>20.81</v>
      </c>
      <c r="AA24" s="202">
        <v>9.5399999999999991</v>
      </c>
      <c r="AB24" s="202">
        <v>0</v>
      </c>
      <c r="AC24" s="202">
        <v>13.5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21.92</v>
      </c>
      <c r="H25" s="202">
        <v>0</v>
      </c>
      <c r="I25" s="202">
        <v>7.23</v>
      </c>
      <c r="J25" s="202">
        <v>21.35</v>
      </c>
      <c r="K25" s="202">
        <v>4.4400000000000004</v>
      </c>
      <c r="L25" s="202">
        <v>273.01</v>
      </c>
      <c r="M25" s="202">
        <v>1.25</v>
      </c>
      <c r="N25" s="202">
        <v>1.61</v>
      </c>
      <c r="O25" s="202">
        <v>0</v>
      </c>
      <c r="P25" s="202">
        <v>1.7</v>
      </c>
      <c r="Q25" s="202">
        <v>2.83</v>
      </c>
      <c r="R25" s="202">
        <v>6.13</v>
      </c>
      <c r="S25" s="202">
        <v>3.83</v>
      </c>
      <c r="T25" s="202">
        <v>0</v>
      </c>
      <c r="U25" s="202">
        <v>4.54</v>
      </c>
      <c r="V25" s="202">
        <v>1.72</v>
      </c>
      <c r="W25" s="202">
        <v>4.9400000000000004</v>
      </c>
      <c r="X25" s="202">
        <v>21.58</v>
      </c>
      <c r="Y25" s="202">
        <v>0</v>
      </c>
      <c r="Z25" s="202">
        <v>20.59</v>
      </c>
      <c r="AA25" s="202">
        <v>9.5399999999999991</v>
      </c>
      <c r="AB25" s="202">
        <v>0</v>
      </c>
      <c r="AC25" s="202">
        <v>13.5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21.92</v>
      </c>
      <c r="H26" s="202">
        <v>0</v>
      </c>
      <c r="I26" s="202">
        <v>7.23</v>
      </c>
      <c r="J26" s="202">
        <v>21.35</v>
      </c>
      <c r="K26" s="202">
        <v>4.43</v>
      </c>
      <c r="L26" s="202">
        <v>273.01</v>
      </c>
      <c r="M26" s="202">
        <v>1.25</v>
      </c>
      <c r="N26" s="202">
        <v>1.61</v>
      </c>
      <c r="O26" s="202">
        <v>0</v>
      </c>
      <c r="P26" s="202">
        <v>1.7</v>
      </c>
      <c r="Q26" s="202">
        <v>2.83</v>
      </c>
      <c r="R26" s="202">
        <v>6.13</v>
      </c>
      <c r="S26" s="202">
        <v>3.83</v>
      </c>
      <c r="T26" s="202">
        <v>0</v>
      </c>
      <c r="U26" s="202">
        <v>4.54</v>
      </c>
      <c r="V26" s="202">
        <v>1.61</v>
      </c>
      <c r="W26" s="202">
        <v>4.9400000000000004</v>
      </c>
      <c r="X26" s="202">
        <v>21.58</v>
      </c>
      <c r="Y26" s="202">
        <v>0</v>
      </c>
      <c r="Z26" s="202">
        <v>20.59</v>
      </c>
      <c r="AA26" s="202">
        <v>9.5399999999999991</v>
      </c>
      <c r="AB26" s="202">
        <v>0</v>
      </c>
      <c r="AC26" s="202">
        <v>13.5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21.66</v>
      </c>
      <c r="H27" s="202">
        <v>0</v>
      </c>
      <c r="I27" s="202">
        <v>7.23</v>
      </c>
      <c r="J27" s="202">
        <v>21.35</v>
      </c>
      <c r="K27" s="202">
        <v>4.43</v>
      </c>
      <c r="L27" s="202">
        <v>273.01</v>
      </c>
      <c r="M27" s="202">
        <v>1.25</v>
      </c>
      <c r="N27" s="202">
        <v>1.61</v>
      </c>
      <c r="O27" s="202">
        <v>0</v>
      </c>
      <c r="P27" s="202">
        <v>1.7</v>
      </c>
      <c r="Q27" s="202">
        <v>2.83</v>
      </c>
      <c r="R27" s="202">
        <v>6.13</v>
      </c>
      <c r="S27" s="202">
        <v>3.83</v>
      </c>
      <c r="T27" s="202">
        <v>0</v>
      </c>
      <c r="U27" s="202">
        <v>4.54</v>
      </c>
      <c r="V27" s="202">
        <v>1.61</v>
      </c>
      <c r="W27" s="202">
        <v>4.9400000000000004</v>
      </c>
      <c r="X27" s="202">
        <v>21.58</v>
      </c>
      <c r="Y27" s="202">
        <v>0</v>
      </c>
      <c r="Z27" s="202">
        <v>20.81</v>
      </c>
      <c r="AA27" s="202">
        <v>9.5399999999999991</v>
      </c>
      <c r="AB27" s="202">
        <v>0</v>
      </c>
      <c r="AC27" s="202">
        <v>13.5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21.66</v>
      </c>
      <c r="H28" s="202">
        <v>0</v>
      </c>
      <c r="I28" s="202">
        <v>7.23</v>
      </c>
      <c r="J28" s="202">
        <v>21.35</v>
      </c>
      <c r="K28" s="202">
        <v>4.43</v>
      </c>
      <c r="L28" s="202">
        <v>273.01</v>
      </c>
      <c r="M28" s="202">
        <v>1.25</v>
      </c>
      <c r="N28" s="202">
        <v>1.61</v>
      </c>
      <c r="O28" s="202">
        <v>0</v>
      </c>
      <c r="P28" s="202">
        <v>1.7</v>
      </c>
      <c r="Q28" s="202">
        <v>2.83</v>
      </c>
      <c r="R28" s="202">
        <v>6.13</v>
      </c>
      <c r="S28" s="202">
        <v>3.83</v>
      </c>
      <c r="T28" s="202">
        <v>0</v>
      </c>
      <c r="U28" s="202">
        <v>4.54</v>
      </c>
      <c r="V28" s="202">
        <v>0.15</v>
      </c>
      <c r="W28" s="202">
        <v>0.46</v>
      </c>
      <c r="X28" s="202">
        <v>2.06</v>
      </c>
      <c r="Y28" s="202">
        <v>0</v>
      </c>
      <c r="Z28" s="202">
        <v>1.72</v>
      </c>
      <c r="AA28" s="202">
        <v>9.5399999999999991</v>
      </c>
      <c r="AB28" s="202">
        <v>0</v>
      </c>
      <c r="AC28" s="202">
        <v>13.5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21.66</v>
      </c>
      <c r="H29" s="202">
        <v>0</v>
      </c>
      <c r="I29" s="202">
        <v>7.23</v>
      </c>
      <c r="J29" s="202">
        <v>21.35</v>
      </c>
      <c r="K29" s="202">
        <v>4.4400000000000004</v>
      </c>
      <c r="L29" s="202">
        <v>244.94</v>
      </c>
      <c r="M29" s="202">
        <v>1.25</v>
      </c>
      <c r="N29" s="202">
        <v>1.61</v>
      </c>
      <c r="O29" s="202">
        <v>0</v>
      </c>
      <c r="P29" s="202">
        <v>1.7</v>
      </c>
      <c r="Q29" s="202">
        <v>3.1</v>
      </c>
      <c r="R29" s="202">
        <v>6.35</v>
      </c>
      <c r="S29" s="202">
        <v>4.1399999999999997</v>
      </c>
      <c r="T29" s="202">
        <v>0</v>
      </c>
      <c r="U29" s="202">
        <v>4.54</v>
      </c>
      <c r="V29" s="202">
        <v>0.15</v>
      </c>
      <c r="W29" s="202">
        <v>0.46</v>
      </c>
      <c r="X29" s="202">
        <v>2.0099999999999998</v>
      </c>
      <c r="Y29" s="202">
        <v>0</v>
      </c>
      <c r="Z29" s="202">
        <v>1.72</v>
      </c>
      <c r="AA29" s="202">
        <v>13.33</v>
      </c>
      <c r="AB29" s="202">
        <v>0</v>
      </c>
      <c r="AC29" s="202">
        <v>13.5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21.66</v>
      </c>
      <c r="H30" s="202">
        <v>0</v>
      </c>
      <c r="I30" s="202">
        <v>7.23</v>
      </c>
      <c r="J30" s="202">
        <v>21.35</v>
      </c>
      <c r="K30" s="202">
        <v>4.6100000000000003</v>
      </c>
      <c r="L30" s="202">
        <v>158.91</v>
      </c>
      <c r="M30" s="202">
        <v>1.25</v>
      </c>
      <c r="N30" s="202">
        <v>1.61</v>
      </c>
      <c r="O30" s="202">
        <v>0</v>
      </c>
      <c r="P30" s="202">
        <v>1.7</v>
      </c>
      <c r="Q30" s="202">
        <v>2.99</v>
      </c>
      <c r="R30" s="202">
        <v>6.18</v>
      </c>
      <c r="S30" s="202">
        <v>3.85</v>
      </c>
      <c r="T30" s="202">
        <v>0</v>
      </c>
      <c r="U30" s="202">
        <v>4.54</v>
      </c>
      <c r="V30" s="202">
        <v>0.15</v>
      </c>
      <c r="W30" s="202">
        <v>0.46</v>
      </c>
      <c r="X30" s="202">
        <v>2.0099999999999998</v>
      </c>
      <c r="Y30" s="202">
        <v>0</v>
      </c>
      <c r="Z30" s="202">
        <v>1.72</v>
      </c>
      <c r="AA30" s="202">
        <v>13.33</v>
      </c>
      <c r="AB30" s="202">
        <v>0</v>
      </c>
      <c r="AC30" s="202">
        <v>13.5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21.66</v>
      </c>
      <c r="H31" s="202">
        <v>0</v>
      </c>
      <c r="I31" s="202">
        <v>7.23</v>
      </c>
      <c r="J31" s="202">
        <v>21.35</v>
      </c>
      <c r="K31" s="202">
        <v>0.41</v>
      </c>
      <c r="L31" s="202">
        <v>72.88</v>
      </c>
      <c r="M31" s="202">
        <v>1.25</v>
      </c>
      <c r="N31" s="202">
        <v>1.61</v>
      </c>
      <c r="O31" s="202">
        <v>0</v>
      </c>
      <c r="P31" s="202">
        <v>1.7</v>
      </c>
      <c r="Q31" s="202">
        <v>0.95</v>
      </c>
      <c r="R31" s="202">
        <v>1.82</v>
      </c>
      <c r="S31" s="202">
        <v>0.79</v>
      </c>
      <c r="T31" s="202">
        <v>0</v>
      </c>
      <c r="U31" s="202">
        <v>4.54</v>
      </c>
      <c r="V31" s="202">
        <v>0.15</v>
      </c>
      <c r="W31" s="202">
        <v>0.46</v>
      </c>
      <c r="X31" s="202">
        <v>2.0099999999999998</v>
      </c>
      <c r="Y31" s="202">
        <v>0</v>
      </c>
      <c r="Z31" s="202">
        <v>1.72</v>
      </c>
      <c r="AA31" s="202">
        <v>1.22</v>
      </c>
      <c r="AB31" s="202">
        <v>0</v>
      </c>
      <c r="AC31" s="202">
        <v>13.5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21.66</v>
      </c>
      <c r="H32" s="202">
        <v>0</v>
      </c>
      <c r="I32" s="202">
        <v>7.23</v>
      </c>
      <c r="J32" s="202">
        <v>21.35</v>
      </c>
      <c r="K32" s="202">
        <v>0.68</v>
      </c>
      <c r="L32" s="202">
        <v>25.55</v>
      </c>
      <c r="M32" s="202">
        <v>1.25</v>
      </c>
      <c r="N32" s="202">
        <v>1.61</v>
      </c>
      <c r="O32" s="202">
        <v>0</v>
      </c>
      <c r="P32" s="202">
        <v>1.7</v>
      </c>
      <c r="Q32" s="202">
        <v>0.28000000000000003</v>
      </c>
      <c r="R32" s="202">
        <v>0.6</v>
      </c>
      <c r="S32" s="202">
        <v>0.36</v>
      </c>
      <c r="T32" s="202">
        <v>0</v>
      </c>
      <c r="U32" s="202">
        <v>4.54</v>
      </c>
      <c r="V32" s="202">
        <v>0.15</v>
      </c>
      <c r="W32" s="202">
        <v>0.46</v>
      </c>
      <c r="X32" s="202">
        <v>2.0099999999999998</v>
      </c>
      <c r="Y32" s="202">
        <v>0</v>
      </c>
      <c r="Z32" s="202">
        <v>1.72</v>
      </c>
      <c r="AA32" s="202">
        <v>1.22</v>
      </c>
      <c r="AB32" s="202">
        <v>0</v>
      </c>
      <c r="AC32" s="202">
        <v>13.5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21.66</v>
      </c>
      <c r="H33" s="202">
        <v>0</v>
      </c>
      <c r="I33" s="202">
        <v>7.23</v>
      </c>
      <c r="J33" s="202">
        <v>21.35</v>
      </c>
      <c r="K33" s="202">
        <v>0.41</v>
      </c>
      <c r="L33" s="202">
        <v>25.55</v>
      </c>
      <c r="M33" s="202">
        <v>1.25</v>
      </c>
      <c r="N33" s="202">
        <v>1.61</v>
      </c>
      <c r="O33" s="202">
        <v>0</v>
      </c>
      <c r="P33" s="202">
        <v>1.7</v>
      </c>
      <c r="Q33" s="202">
        <v>0.28000000000000003</v>
      </c>
      <c r="R33" s="202">
        <v>0.56999999999999995</v>
      </c>
      <c r="S33" s="202">
        <v>0.36</v>
      </c>
      <c r="T33" s="202">
        <v>0</v>
      </c>
      <c r="U33" s="202">
        <v>4.54</v>
      </c>
      <c r="V33" s="202">
        <v>0.15</v>
      </c>
      <c r="W33" s="202">
        <v>0.46</v>
      </c>
      <c r="X33" s="202">
        <v>2.0099999999999998</v>
      </c>
      <c r="Y33" s="202">
        <v>0</v>
      </c>
      <c r="Z33" s="202">
        <v>1.72</v>
      </c>
      <c r="AA33" s="202">
        <v>1.22</v>
      </c>
      <c r="AB33" s="202">
        <v>0</v>
      </c>
      <c r="AC33" s="202">
        <v>13.5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21.66</v>
      </c>
      <c r="H34" s="202">
        <v>0</v>
      </c>
      <c r="I34" s="202">
        <v>7.23</v>
      </c>
      <c r="J34" s="202">
        <v>21.35</v>
      </c>
      <c r="K34" s="202">
        <v>0.41</v>
      </c>
      <c r="L34" s="202">
        <v>25.55</v>
      </c>
      <c r="M34" s="202">
        <v>1.25</v>
      </c>
      <c r="N34" s="202">
        <v>1.61</v>
      </c>
      <c r="O34" s="202">
        <v>0</v>
      </c>
      <c r="P34" s="202">
        <v>1.7</v>
      </c>
      <c r="Q34" s="202">
        <v>0.28000000000000003</v>
      </c>
      <c r="R34" s="202">
        <v>0.56999999999999995</v>
      </c>
      <c r="S34" s="202">
        <v>0.36</v>
      </c>
      <c r="T34" s="202">
        <v>0</v>
      </c>
      <c r="U34" s="202">
        <v>4.54</v>
      </c>
      <c r="V34" s="202">
        <v>0.15</v>
      </c>
      <c r="W34" s="202">
        <v>0.46</v>
      </c>
      <c r="X34" s="202">
        <v>2.0099999999999998</v>
      </c>
      <c r="Y34" s="202">
        <v>0</v>
      </c>
      <c r="Z34" s="202">
        <v>1.72</v>
      </c>
      <c r="AA34" s="202">
        <v>1.22</v>
      </c>
      <c r="AB34" s="202">
        <v>0</v>
      </c>
      <c r="AC34" s="202">
        <v>13.5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21.66</v>
      </c>
      <c r="H35" s="202">
        <v>0</v>
      </c>
      <c r="I35" s="202">
        <v>7.23</v>
      </c>
      <c r="J35" s="202">
        <v>21.35</v>
      </c>
      <c r="K35" s="202">
        <v>0.41</v>
      </c>
      <c r="L35" s="202">
        <v>25.55</v>
      </c>
      <c r="M35" s="202">
        <v>1.25</v>
      </c>
      <c r="N35" s="202">
        <v>1.61</v>
      </c>
      <c r="O35" s="202">
        <v>0</v>
      </c>
      <c r="P35" s="202">
        <v>1.7</v>
      </c>
      <c r="Q35" s="202">
        <v>0.28000000000000003</v>
      </c>
      <c r="R35" s="202">
        <v>0.56999999999999995</v>
      </c>
      <c r="S35" s="202">
        <v>0.36</v>
      </c>
      <c r="T35" s="202">
        <v>0</v>
      </c>
      <c r="U35" s="202">
        <v>4.54</v>
      </c>
      <c r="V35" s="202">
        <v>0.15</v>
      </c>
      <c r="W35" s="202">
        <v>0.46</v>
      </c>
      <c r="X35" s="202">
        <v>2.0099999999999998</v>
      </c>
      <c r="Y35" s="202">
        <v>0</v>
      </c>
      <c r="Z35" s="202">
        <v>1.72</v>
      </c>
      <c r="AA35" s="202">
        <v>1.22</v>
      </c>
      <c r="AB35" s="202">
        <v>0</v>
      </c>
      <c r="AC35" s="202">
        <v>13.8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21.66</v>
      </c>
      <c r="H36" s="202">
        <v>0</v>
      </c>
      <c r="I36" s="202">
        <v>7.23</v>
      </c>
      <c r="J36" s="202">
        <v>21.35</v>
      </c>
      <c r="K36" s="202">
        <v>0.41</v>
      </c>
      <c r="L36" s="202">
        <v>25.42</v>
      </c>
      <c r="M36" s="202">
        <v>1.25</v>
      </c>
      <c r="N36" s="202">
        <v>1.61</v>
      </c>
      <c r="O36" s="202">
        <v>0</v>
      </c>
      <c r="P36" s="202">
        <v>1.7</v>
      </c>
      <c r="Q36" s="202">
        <v>0.28000000000000003</v>
      </c>
      <c r="R36" s="202">
        <v>0.56999999999999995</v>
      </c>
      <c r="S36" s="202">
        <v>0.36</v>
      </c>
      <c r="T36" s="202">
        <v>0</v>
      </c>
      <c r="U36" s="202">
        <v>4.54</v>
      </c>
      <c r="V36" s="202">
        <v>0.15</v>
      </c>
      <c r="W36" s="202">
        <v>0.46</v>
      </c>
      <c r="X36" s="202">
        <v>2.0099999999999998</v>
      </c>
      <c r="Y36" s="202">
        <v>0</v>
      </c>
      <c r="Z36" s="202">
        <v>1.72</v>
      </c>
      <c r="AA36" s="202">
        <v>1.22</v>
      </c>
      <c r="AB36" s="202">
        <v>0</v>
      </c>
      <c r="AC36" s="202">
        <v>13.8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21.66</v>
      </c>
      <c r="H37" s="202">
        <v>0</v>
      </c>
      <c r="I37" s="202">
        <v>7.23</v>
      </c>
      <c r="J37" s="202">
        <v>21.35</v>
      </c>
      <c r="K37" s="202">
        <v>0.41</v>
      </c>
      <c r="L37" s="202">
        <v>25.55</v>
      </c>
      <c r="M37" s="202">
        <v>1.25</v>
      </c>
      <c r="N37" s="202">
        <v>1.61</v>
      </c>
      <c r="O37" s="202">
        <v>0</v>
      </c>
      <c r="P37" s="202">
        <v>1.7</v>
      </c>
      <c r="Q37" s="202">
        <v>0.28000000000000003</v>
      </c>
      <c r="R37" s="202">
        <v>0.56999999999999995</v>
      </c>
      <c r="S37" s="202">
        <v>0.36</v>
      </c>
      <c r="T37" s="202">
        <v>0</v>
      </c>
      <c r="U37" s="202">
        <v>4.54</v>
      </c>
      <c r="V37" s="202">
        <v>0.15</v>
      </c>
      <c r="W37" s="202">
        <v>0.46</v>
      </c>
      <c r="X37" s="202">
        <v>2.0099999999999998</v>
      </c>
      <c r="Y37" s="202">
        <v>0</v>
      </c>
      <c r="Z37" s="202">
        <v>1.72</v>
      </c>
      <c r="AA37" s="202">
        <v>1.22</v>
      </c>
      <c r="AB37" s="202">
        <v>0</v>
      </c>
      <c r="AC37" s="202">
        <v>13.66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21.66</v>
      </c>
      <c r="H38" s="202">
        <v>0</v>
      </c>
      <c r="I38" s="202">
        <v>7.23</v>
      </c>
      <c r="J38" s="202">
        <v>21.35</v>
      </c>
      <c r="K38" s="202">
        <v>0.41</v>
      </c>
      <c r="L38" s="202">
        <v>25.55</v>
      </c>
      <c r="M38" s="202">
        <v>1.25</v>
      </c>
      <c r="N38" s="202">
        <v>1.61</v>
      </c>
      <c r="O38" s="202">
        <v>0</v>
      </c>
      <c r="P38" s="202">
        <v>1.7</v>
      </c>
      <c r="Q38" s="202">
        <v>0.28000000000000003</v>
      </c>
      <c r="R38" s="202">
        <v>0.56999999999999995</v>
      </c>
      <c r="S38" s="202">
        <v>0.36</v>
      </c>
      <c r="T38" s="202">
        <v>0</v>
      </c>
      <c r="U38" s="202">
        <v>4.54</v>
      </c>
      <c r="V38" s="202">
        <v>0.15</v>
      </c>
      <c r="W38" s="202">
        <v>0.46</v>
      </c>
      <c r="X38" s="202">
        <v>2.0099999999999998</v>
      </c>
      <c r="Y38" s="202">
        <v>0</v>
      </c>
      <c r="Z38" s="202">
        <v>1.72</v>
      </c>
      <c r="AA38" s="202">
        <v>1.22</v>
      </c>
      <c r="AB38" s="202">
        <v>0</v>
      </c>
      <c r="AC38" s="202">
        <v>13.66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21.66</v>
      </c>
      <c r="H39" s="202">
        <v>0</v>
      </c>
      <c r="I39" s="202">
        <v>7.23</v>
      </c>
      <c r="J39" s="202">
        <v>21.35</v>
      </c>
      <c r="K39" s="202">
        <v>0.41</v>
      </c>
      <c r="L39" s="202">
        <v>25.53</v>
      </c>
      <c r="M39" s="202">
        <v>1.25</v>
      </c>
      <c r="N39" s="202">
        <v>1.61</v>
      </c>
      <c r="O39" s="202">
        <v>0</v>
      </c>
      <c r="P39" s="202">
        <v>1.7</v>
      </c>
      <c r="Q39" s="202">
        <v>0.28000000000000003</v>
      </c>
      <c r="R39" s="202">
        <v>0.56999999999999995</v>
      </c>
      <c r="S39" s="202">
        <v>0.36</v>
      </c>
      <c r="T39" s="202">
        <v>0</v>
      </c>
      <c r="U39" s="202">
        <v>4.54</v>
      </c>
      <c r="V39" s="202">
        <v>0.15</v>
      </c>
      <c r="W39" s="202">
        <v>0.46</v>
      </c>
      <c r="X39" s="202">
        <v>2.0099999999999998</v>
      </c>
      <c r="Y39" s="202">
        <v>0</v>
      </c>
      <c r="Z39" s="202">
        <v>1.72</v>
      </c>
      <c r="AA39" s="202">
        <v>1.22</v>
      </c>
      <c r="AB39" s="202">
        <v>0</v>
      </c>
      <c r="AC39" s="202">
        <v>13.66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21.66</v>
      </c>
      <c r="H40" s="202">
        <v>0</v>
      </c>
      <c r="I40" s="202">
        <v>7.23</v>
      </c>
      <c r="J40" s="202">
        <v>21.35</v>
      </c>
      <c r="K40" s="202">
        <v>0.41</v>
      </c>
      <c r="L40" s="202">
        <v>25.34</v>
      </c>
      <c r="M40" s="202">
        <v>1.25</v>
      </c>
      <c r="N40" s="202">
        <v>1.61</v>
      </c>
      <c r="O40" s="202">
        <v>0</v>
      </c>
      <c r="P40" s="202">
        <v>1.7</v>
      </c>
      <c r="Q40" s="202">
        <v>0.28000000000000003</v>
      </c>
      <c r="R40" s="202">
        <v>0.56999999999999995</v>
      </c>
      <c r="S40" s="202">
        <v>0.36</v>
      </c>
      <c r="T40" s="202">
        <v>0</v>
      </c>
      <c r="U40" s="202">
        <v>4.54</v>
      </c>
      <c r="V40" s="202">
        <v>0.15</v>
      </c>
      <c r="W40" s="202">
        <v>0.46</v>
      </c>
      <c r="X40" s="202">
        <v>2.0099999999999998</v>
      </c>
      <c r="Y40" s="202">
        <v>0</v>
      </c>
      <c r="Z40" s="202">
        <v>1.72</v>
      </c>
      <c r="AA40" s="202">
        <v>1.22</v>
      </c>
      <c r="AB40" s="202">
        <v>0</v>
      </c>
      <c r="AC40" s="202">
        <v>13.66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21.66</v>
      </c>
      <c r="H41" s="202">
        <v>0</v>
      </c>
      <c r="I41" s="202">
        <v>7.23</v>
      </c>
      <c r="J41" s="202">
        <v>21.35</v>
      </c>
      <c r="K41" s="202">
        <v>0.41</v>
      </c>
      <c r="L41" s="202">
        <v>25.19</v>
      </c>
      <c r="M41" s="202">
        <v>1.25</v>
      </c>
      <c r="N41" s="202">
        <v>1.61</v>
      </c>
      <c r="O41" s="202">
        <v>0</v>
      </c>
      <c r="P41" s="202">
        <v>1.7</v>
      </c>
      <c r="Q41" s="202">
        <v>0.28000000000000003</v>
      </c>
      <c r="R41" s="202">
        <v>0.56999999999999995</v>
      </c>
      <c r="S41" s="202">
        <v>0.36</v>
      </c>
      <c r="T41" s="202">
        <v>0</v>
      </c>
      <c r="U41" s="202">
        <v>4.54</v>
      </c>
      <c r="V41" s="202">
        <v>0.15</v>
      </c>
      <c r="W41" s="202">
        <v>0.46</v>
      </c>
      <c r="X41" s="202">
        <v>2.0099999999999998</v>
      </c>
      <c r="Y41" s="202">
        <v>0</v>
      </c>
      <c r="Z41" s="202">
        <v>1.72</v>
      </c>
      <c r="AA41" s="202">
        <v>1.22</v>
      </c>
      <c r="AB41" s="202">
        <v>0</v>
      </c>
      <c r="AC41" s="202">
        <v>13.66</v>
      </c>
      <c r="AD41" s="202">
        <v>0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21.66</v>
      </c>
      <c r="H42" s="202">
        <v>0</v>
      </c>
      <c r="I42" s="202">
        <v>7.23</v>
      </c>
      <c r="J42" s="202">
        <v>21.35</v>
      </c>
      <c r="K42" s="202">
        <v>0.41</v>
      </c>
      <c r="L42" s="202">
        <v>24.68</v>
      </c>
      <c r="M42" s="202">
        <v>1.25</v>
      </c>
      <c r="N42" s="202">
        <v>1.61</v>
      </c>
      <c r="O42" s="202">
        <v>0</v>
      </c>
      <c r="P42" s="202">
        <v>1.7</v>
      </c>
      <c r="Q42" s="202">
        <v>0.28000000000000003</v>
      </c>
      <c r="R42" s="202">
        <v>0.56999999999999995</v>
      </c>
      <c r="S42" s="202">
        <v>0.36</v>
      </c>
      <c r="T42" s="202">
        <v>0</v>
      </c>
      <c r="U42" s="202">
        <v>4.54</v>
      </c>
      <c r="V42" s="202">
        <v>0.15</v>
      </c>
      <c r="W42" s="202">
        <v>0.46</v>
      </c>
      <c r="X42" s="202">
        <v>2.0099999999999998</v>
      </c>
      <c r="Y42" s="202">
        <v>0</v>
      </c>
      <c r="Z42" s="202">
        <v>1.72</v>
      </c>
      <c r="AA42" s="202">
        <v>1.22</v>
      </c>
      <c r="AB42" s="202">
        <v>0</v>
      </c>
      <c r="AC42" s="202">
        <v>13.66</v>
      </c>
      <c r="AD42" s="202">
        <v>0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21.66</v>
      </c>
      <c r="H43" s="202">
        <v>0</v>
      </c>
      <c r="I43" s="202">
        <v>7.23</v>
      </c>
      <c r="J43" s="202">
        <v>21.35</v>
      </c>
      <c r="K43" s="202">
        <v>0.41</v>
      </c>
      <c r="L43" s="202">
        <v>24.02</v>
      </c>
      <c r="M43" s="202">
        <v>1.25</v>
      </c>
      <c r="N43" s="202">
        <v>1.61</v>
      </c>
      <c r="O43" s="202">
        <v>0</v>
      </c>
      <c r="P43" s="202">
        <v>1.7</v>
      </c>
      <c r="Q43" s="202">
        <v>0.28000000000000003</v>
      </c>
      <c r="R43" s="202">
        <v>0.56999999999999995</v>
      </c>
      <c r="S43" s="202">
        <v>0.36</v>
      </c>
      <c r="T43" s="202">
        <v>0</v>
      </c>
      <c r="U43" s="202">
        <v>4.54</v>
      </c>
      <c r="V43" s="202">
        <v>0.15</v>
      </c>
      <c r="W43" s="202">
        <v>0.46</v>
      </c>
      <c r="X43" s="202">
        <v>2.0099999999999998</v>
      </c>
      <c r="Y43" s="202">
        <v>0</v>
      </c>
      <c r="Z43" s="202">
        <v>1.72</v>
      </c>
      <c r="AA43" s="202">
        <v>1.22</v>
      </c>
      <c r="AB43" s="202">
        <v>0</v>
      </c>
      <c r="AC43" s="202">
        <v>13.66</v>
      </c>
      <c r="AD43" s="202">
        <v>0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21.66</v>
      </c>
      <c r="H44" s="202">
        <v>0</v>
      </c>
      <c r="I44" s="202">
        <v>7.23</v>
      </c>
      <c r="J44" s="202">
        <v>21.35</v>
      </c>
      <c r="K44" s="202">
        <v>0.41</v>
      </c>
      <c r="L44" s="202">
        <v>22.93</v>
      </c>
      <c r="M44" s="202">
        <v>1.25</v>
      </c>
      <c r="N44" s="202">
        <v>1.61</v>
      </c>
      <c r="O44" s="202">
        <v>0</v>
      </c>
      <c r="P44" s="202">
        <v>1.7</v>
      </c>
      <c r="Q44" s="202">
        <v>0.28000000000000003</v>
      </c>
      <c r="R44" s="202">
        <v>0.56999999999999995</v>
      </c>
      <c r="S44" s="202">
        <v>0.36</v>
      </c>
      <c r="T44" s="202">
        <v>0</v>
      </c>
      <c r="U44" s="202">
        <v>4.54</v>
      </c>
      <c r="V44" s="202">
        <v>0.15</v>
      </c>
      <c r="W44" s="202">
        <v>0.46</v>
      </c>
      <c r="X44" s="202">
        <v>2.0099999999999998</v>
      </c>
      <c r="Y44" s="202">
        <v>0</v>
      </c>
      <c r="Z44" s="202">
        <v>1.72</v>
      </c>
      <c r="AA44" s="202">
        <v>1.22</v>
      </c>
      <c r="AB44" s="202">
        <v>0</v>
      </c>
      <c r="AC44" s="202">
        <v>13.66</v>
      </c>
      <c r="AD44" s="202">
        <v>0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21.66</v>
      </c>
      <c r="H45" s="202">
        <v>0</v>
      </c>
      <c r="I45" s="202">
        <v>7.23</v>
      </c>
      <c r="J45" s="202">
        <v>21.35</v>
      </c>
      <c r="K45" s="202">
        <v>0.41</v>
      </c>
      <c r="L45" s="202">
        <v>22.05</v>
      </c>
      <c r="M45" s="202">
        <v>1.25</v>
      </c>
      <c r="N45" s="202">
        <v>1.61</v>
      </c>
      <c r="O45" s="202">
        <v>0</v>
      </c>
      <c r="P45" s="202">
        <v>1.7</v>
      </c>
      <c r="Q45" s="202">
        <v>0.28000000000000003</v>
      </c>
      <c r="R45" s="202">
        <v>0.56999999999999995</v>
      </c>
      <c r="S45" s="202">
        <v>0.36</v>
      </c>
      <c r="T45" s="202">
        <v>0</v>
      </c>
      <c r="U45" s="202">
        <v>4.54</v>
      </c>
      <c r="V45" s="202">
        <v>0.15</v>
      </c>
      <c r="W45" s="202">
        <v>0.46</v>
      </c>
      <c r="X45" s="202">
        <v>2.0099999999999998</v>
      </c>
      <c r="Y45" s="202">
        <v>0</v>
      </c>
      <c r="Z45" s="202">
        <v>1.72</v>
      </c>
      <c r="AA45" s="202">
        <v>1.22</v>
      </c>
      <c r="AB45" s="202">
        <v>0</v>
      </c>
      <c r="AC45" s="202">
        <v>13.66</v>
      </c>
      <c r="AD45" s="202">
        <v>0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21.66</v>
      </c>
      <c r="H46" s="202">
        <v>0</v>
      </c>
      <c r="I46" s="202">
        <v>7.23</v>
      </c>
      <c r="J46" s="202">
        <v>21.35</v>
      </c>
      <c r="K46" s="202">
        <v>0.41</v>
      </c>
      <c r="L46" s="202">
        <v>25.55</v>
      </c>
      <c r="M46" s="202">
        <v>1.25</v>
      </c>
      <c r="N46" s="202">
        <v>1.61</v>
      </c>
      <c r="O46" s="202">
        <v>0</v>
      </c>
      <c r="P46" s="202">
        <v>1.7</v>
      </c>
      <c r="Q46" s="202">
        <v>0.28000000000000003</v>
      </c>
      <c r="R46" s="202">
        <v>0.56999999999999995</v>
      </c>
      <c r="S46" s="202">
        <v>0.36</v>
      </c>
      <c r="T46" s="202">
        <v>0</v>
      </c>
      <c r="U46" s="202">
        <v>4.54</v>
      </c>
      <c r="V46" s="202">
        <v>0.15</v>
      </c>
      <c r="W46" s="202">
        <v>0.46</v>
      </c>
      <c r="X46" s="202">
        <v>2.0099999999999998</v>
      </c>
      <c r="Y46" s="202">
        <v>0</v>
      </c>
      <c r="Z46" s="202">
        <v>1.72</v>
      </c>
      <c r="AA46" s="202">
        <v>1.22</v>
      </c>
      <c r="AB46" s="202">
        <v>0</v>
      </c>
      <c r="AC46" s="202">
        <v>13.66</v>
      </c>
      <c r="AD46" s="202">
        <v>0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21.66</v>
      </c>
      <c r="H47" s="202">
        <v>0</v>
      </c>
      <c r="I47" s="202">
        <v>7.23</v>
      </c>
      <c r="J47" s="202">
        <v>21.35</v>
      </c>
      <c r="K47" s="202">
        <v>0.39</v>
      </c>
      <c r="L47" s="202">
        <v>25.55</v>
      </c>
      <c r="M47" s="202">
        <v>1.25</v>
      </c>
      <c r="N47" s="202">
        <v>1.61</v>
      </c>
      <c r="O47" s="202">
        <v>0</v>
      </c>
      <c r="P47" s="202">
        <v>1.7</v>
      </c>
      <c r="Q47" s="202">
        <v>0.28000000000000003</v>
      </c>
      <c r="R47" s="202">
        <v>0.56999999999999995</v>
      </c>
      <c r="S47" s="202">
        <v>0.36</v>
      </c>
      <c r="T47" s="202">
        <v>0</v>
      </c>
      <c r="U47" s="202">
        <v>4.54</v>
      </c>
      <c r="V47" s="202">
        <v>0.15</v>
      </c>
      <c r="W47" s="202">
        <v>0.46</v>
      </c>
      <c r="X47" s="202">
        <v>2.0099999999999998</v>
      </c>
      <c r="Y47" s="202">
        <v>0</v>
      </c>
      <c r="Z47" s="202">
        <v>1.72</v>
      </c>
      <c r="AA47" s="202">
        <v>1.22</v>
      </c>
      <c r="AB47" s="202">
        <v>0</v>
      </c>
      <c r="AC47" s="202">
        <v>13.5</v>
      </c>
      <c r="AD47" s="202">
        <v>0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21.66</v>
      </c>
      <c r="H48" s="202">
        <v>0</v>
      </c>
      <c r="I48" s="202">
        <v>7.23</v>
      </c>
      <c r="J48" s="202">
        <v>21.35</v>
      </c>
      <c r="K48" s="202">
        <v>0.41</v>
      </c>
      <c r="L48" s="202">
        <v>25.55</v>
      </c>
      <c r="M48" s="202">
        <v>1.25</v>
      </c>
      <c r="N48" s="202">
        <v>1.61</v>
      </c>
      <c r="O48" s="202">
        <v>0</v>
      </c>
      <c r="P48" s="202">
        <v>1.7</v>
      </c>
      <c r="Q48" s="202">
        <v>0.28000000000000003</v>
      </c>
      <c r="R48" s="202">
        <v>0.56999999999999995</v>
      </c>
      <c r="S48" s="202">
        <v>0.36</v>
      </c>
      <c r="T48" s="202">
        <v>0</v>
      </c>
      <c r="U48" s="202">
        <v>4.54</v>
      </c>
      <c r="V48" s="202">
        <v>0.15</v>
      </c>
      <c r="W48" s="202">
        <v>0.46</v>
      </c>
      <c r="X48" s="202">
        <v>2.0099999999999998</v>
      </c>
      <c r="Y48" s="202">
        <v>0</v>
      </c>
      <c r="Z48" s="202">
        <v>1.72</v>
      </c>
      <c r="AA48" s="202">
        <v>1.22</v>
      </c>
      <c r="AB48" s="202">
        <v>0</v>
      </c>
      <c r="AC48" s="202">
        <v>13.5</v>
      </c>
      <c r="AD48" s="202">
        <v>0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21.66</v>
      </c>
      <c r="H49" s="202">
        <v>0</v>
      </c>
      <c r="I49" s="202">
        <v>7.23</v>
      </c>
      <c r="J49" s="202">
        <v>21.35</v>
      </c>
      <c r="K49" s="202">
        <v>0.41</v>
      </c>
      <c r="L49" s="202">
        <v>25.55</v>
      </c>
      <c r="M49" s="202">
        <v>1.25</v>
      </c>
      <c r="N49" s="202">
        <v>1.61</v>
      </c>
      <c r="O49" s="202">
        <v>0</v>
      </c>
      <c r="P49" s="202">
        <v>1.7</v>
      </c>
      <c r="Q49" s="202">
        <v>0.28000000000000003</v>
      </c>
      <c r="R49" s="202">
        <v>0.56999999999999995</v>
      </c>
      <c r="S49" s="202">
        <v>0.36</v>
      </c>
      <c r="T49" s="202">
        <v>0</v>
      </c>
      <c r="U49" s="202">
        <v>4.54</v>
      </c>
      <c r="V49" s="202">
        <v>0.15</v>
      </c>
      <c r="W49" s="202">
        <v>0.46</v>
      </c>
      <c r="X49" s="202">
        <v>2.0099999999999998</v>
      </c>
      <c r="Y49" s="202">
        <v>0</v>
      </c>
      <c r="Z49" s="202">
        <v>1.72</v>
      </c>
      <c r="AA49" s="202">
        <v>1.22</v>
      </c>
      <c r="AB49" s="202">
        <v>0</v>
      </c>
      <c r="AC49" s="202">
        <v>13.5</v>
      </c>
      <c r="AD49" s="202">
        <v>0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21.66</v>
      </c>
      <c r="H50" s="202">
        <v>0</v>
      </c>
      <c r="I50" s="202">
        <v>7.23</v>
      </c>
      <c r="J50" s="202">
        <v>21.35</v>
      </c>
      <c r="K50" s="202">
        <v>0.41</v>
      </c>
      <c r="L50" s="202">
        <v>101.56</v>
      </c>
      <c r="M50" s="202">
        <v>1.25</v>
      </c>
      <c r="N50" s="202">
        <v>1.61</v>
      </c>
      <c r="O50" s="202">
        <v>0</v>
      </c>
      <c r="P50" s="202">
        <v>1.7</v>
      </c>
      <c r="Q50" s="202">
        <v>2.99</v>
      </c>
      <c r="R50" s="202">
        <v>6.18</v>
      </c>
      <c r="S50" s="202">
        <v>3.85</v>
      </c>
      <c r="T50" s="202">
        <v>0</v>
      </c>
      <c r="U50" s="202">
        <v>4.54</v>
      </c>
      <c r="V50" s="202">
        <v>0.15</v>
      </c>
      <c r="W50" s="202">
        <v>0.46</v>
      </c>
      <c r="X50" s="202">
        <v>2.0099999999999998</v>
      </c>
      <c r="Y50" s="202">
        <v>0</v>
      </c>
      <c r="Z50" s="202">
        <v>1.72</v>
      </c>
      <c r="AA50" s="202">
        <v>1.22</v>
      </c>
      <c r="AB50" s="202">
        <v>0</v>
      </c>
      <c r="AC50" s="202">
        <v>13.5</v>
      </c>
      <c r="AD50" s="202">
        <v>0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21.66</v>
      </c>
      <c r="H51" s="202">
        <v>0</v>
      </c>
      <c r="I51" s="202">
        <v>7.23</v>
      </c>
      <c r="J51" s="202">
        <v>21.35</v>
      </c>
      <c r="K51" s="202">
        <v>4.4400000000000004</v>
      </c>
      <c r="L51" s="202">
        <v>178.03</v>
      </c>
      <c r="M51" s="202">
        <v>1.25</v>
      </c>
      <c r="N51" s="202">
        <v>1.61</v>
      </c>
      <c r="O51" s="202">
        <v>0</v>
      </c>
      <c r="P51" s="202">
        <v>1.7</v>
      </c>
      <c r="Q51" s="202">
        <v>0.88</v>
      </c>
      <c r="R51" s="202">
        <v>2.2000000000000002</v>
      </c>
      <c r="S51" s="202">
        <v>0.36</v>
      </c>
      <c r="T51" s="202">
        <v>0</v>
      </c>
      <c r="U51" s="202">
        <v>4.54</v>
      </c>
      <c r="V51" s="202">
        <v>0.15</v>
      </c>
      <c r="W51" s="202">
        <v>0.46</v>
      </c>
      <c r="X51" s="202">
        <v>2.0099999999999998</v>
      </c>
      <c r="Y51" s="202">
        <v>0</v>
      </c>
      <c r="Z51" s="202">
        <v>1.72</v>
      </c>
      <c r="AA51" s="202">
        <v>1.22</v>
      </c>
      <c r="AB51" s="202">
        <v>0</v>
      </c>
      <c r="AC51" s="202">
        <v>13.5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21.66</v>
      </c>
      <c r="H52" s="202">
        <v>0</v>
      </c>
      <c r="I52" s="202">
        <v>7.23</v>
      </c>
      <c r="J52" s="202">
        <v>21.35</v>
      </c>
      <c r="K52" s="202">
        <v>4.4400000000000004</v>
      </c>
      <c r="L52" s="202">
        <v>220.46</v>
      </c>
      <c r="M52" s="202">
        <v>1.25</v>
      </c>
      <c r="N52" s="202">
        <v>1.61</v>
      </c>
      <c r="O52" s="202">
        <v>0</v>
      </c>
      <c r="P52" s="202">
        <v>1.7</v>
      </c>
      <c r="Q52" s="202">
        <v>0.31</v>
      </c>
      <c r="R52" s="202">
        <v>0.98</v>
      </c>
      <c r="S52" s="202">
        <v>0.36</v>
      </c>
      <c r="T52" s="202">
        <v>0</v>
      </c>
      <c r="U52" s="202">
        <v>4.54</v>
      </c>
      <c r="V52" s="202">
        <v>0.15</v>
      </c>
      <c r="W52" s="202">
        <v>0.46</v>
      </c>
      <c r="X52" s="202">
        <v>2.0099999999999998</v>
      </c>
      <c r="Y52" s="202">
        <v>0</v>
      </c>
      <c r="Z52" s="202">
        <v>1.72</v>
      </c>
      <c r="AA52" s="202">
        <v>1.22</v>
      </c>
      <c r="AB52" s="202">
        <v>0</v>
      </c>
      <c r="AC52" s="202">
        <v>13.5</v>
      </c>
      <c r="AD52" s="202">
        <v>0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21.66</v>
      </c>
      <c r="H53" s="202">
        <v>0</v>
      </c>
      <c r="I53" s="202">
        <v>7.23</v>
      </c>
      <c r="J53" s="202">
        <v>21.35</v>
      </c>
      <c r="K53" s="202">
        <v>4.4400000000000004</v>
      </c>
      <c r="L53" s="202">
        <v>244.94</v>
      </c>
      <c r="M53" s="202">
        <v>1.25</v>
      </c>
      <c r="N53" s="202">
        <v>1.61</v>
      </c>
      <c r="O53" s="202">
        <v>0</v>
      </c>
      <c r="P53" s="202">
        <v>1.7</v>
      </c>
      <c r="Q53" s="202">
        <v>0.28000000000000003</v>
      </c>
      <c r="R53" s="202">
        <v>0.56999999999999995</v>
      </c>
      <c r="S53" s="202">
        <v>0.36</v>
      </c>
      <c r="T53" s="202">
        <v>0</v>
      </c>
      <c r="U53" s="202">
        <v>4.54</v>
      </c>
      <c r="V53" s="202">
        <v>0.15</v>
      </c>
      <c r="W53" s="202">
        <v>0.46</v>
      </c>
      <c r="X53" s="202">
        <v>2.0099999999999998</v>
      </c>
      <c r="Y53" s="202">
        <v>0</v>
      </c>
      <c r="Z53" s="202">
        <v>1.72</v>
      </c>
      <c r="AA53" s="202">
        <v>1.22</v>
      </c>
      <c r="AB53" s="202">
        <v>0</v>
      </c>
      <c r="AC53" s="202">
        <v>13.5</v>
      </c>
      <c r="AD53" s="202">
        <v>0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21.66</v>
      </c>
      <c r="H54" s="202">
        <v>0</v>
      </c>
      <c r="I54" s="202">
        <v>7.23</v>
      </c>
      <c r="J54" s="202">
        <v>21.35</v>
      </c>
      <c r="K54" s="202">
        <v>4.4400000000000004</v>
      </c>
      <c r="L54" s="202">
        <v>244.94</v>
      </c>
      <c r="M54" s="202">
        <v>1.25</v>
      </c>
      <c r="N54" s="202">
        <v>1.61</v>
      </c>
      <c r="O54" s="202">
        <v>0</v>
      </c>
      <c r="P54" s="202">
        <v>1.7</v>
      </c>
      <c r="Q54" s="202">
        <v>0.28000000000000003</v>
      </c>
      <c r="R54" s="202">
        <v>0.56999999999999995</v>
      </c>
      <c r="S54" s="202">
        <v>0.36</v>
      </c>
      <c r="T54" s="202">
        <v>0</v>
      </c>
      <c r="U54" s="202">
        <v>4.54</v>
      </c>
      <c r="V54" s="202">
        <v>0.15</v>
      </c>
      <c r="W54" s="202">
        <v>0.46</v>
      </c>
      <c r="X54" s="202">
        <v>2.0099999999999998</v>
      </c>
      <c r="Y54" s="202">
        <v>0</v>
      </c>
      <c r="Z54" s="202">
        <v>1.72</v>
      </c>
      <c r="AA54" s="202">
        <v>1.22</v>
      </c>
      <c r="AB54" s="202">
        <v>0</v>
      </c>
      <c r="AC54" s="202">
        <v>13.5</v>
      </c>
      <c r="AD54" s="202">
        <v>0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21.66</v>
      </c>
      <c r="H55" s="202">
        <v>0</v>
      </c>
      <c r="I55" s="202">
        <v>7.23</v>
      </c>
      <c r="J55" s="202">
        <v>21.35</v>
      </c>
      <c r="K55" s="202">
        <v>4.4400000000000004</v>
      </c>
      <c r="L55" s="202">
        <v>273.62</v>
      </c>
      <c r="M55" s="202">
        <v>1.25</v>
      </c>
      <c r="N55" s="202">
        <v>1.61</v>
      </c>
      <c r="O55" s="202">
        <v>0</v>
      </c>
      <c r="P55" s="202">
        <v>1.7</v>
      </c>
      <c r="Q55" s="202">
        <v>0.28000000000000003</v>
      </c>
      <c r="R55" s="202">
        <v>0.56999999999999995</v>
      </c>
      <c r="S55" s="202">
        <v>0.36</v>
      </c>
      <c r="T55" s="202">
        <v>0</v>
      </c>
      <c r="U55" s="202">
        <v>4.54</v>
      </c>
      <c r="V55" s="202">
        <v>0.15</v>
      </c>
      <c r="W55" s="202">
        <v>0.46</v>
      </c>
      <c r="X55" s="202">
        <v>2.0099999999999998</v>
      </c>
      <c r="Y55" s="202">
        <v>0</v>
      </c>
      <c r="Z55" s="202">
        <v>1.72</v>
      </c>
      <c r="AA55" s="202">
        <v>1.22</v>
      </c>
      <c r="AB55" s="202">
        <v>0</v>
      </c>
      <c r="AC55" s="202">
        <v>13.5</v>
      </c>
      <c r="AD55" s="202">
        <v>0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21.66</v>
      </c>
      <c r="H56" s="202">
        <v>0</v>
      </c>
      <c r="I56" s="202">
        <v>7.23</v>
      </c>
      <c r="J56" s="202">
        <v>21.35</v>
      </c>
      <c r="K56" s="202">
        <v>4.4400000000000004</v>
      </c>
      <c r="L56" s="202">
        <v>273.62</v>
      </c>
      <c r="M56" s="202">
        <v>1.25</v>
      </c>
      <c r="N56" s="202">
        <v>1.61</v>
      </c>
      <c r="O56" s="202">
        <v>0</v>
      </c>
      <c r="P56" s="202">
        <v>1.7</v>
      </c>
      <c r="Q56" s="202">
        <v>0.28000000000000003</v>
      </c>
      <c r="R56" s="202">
        <v>0.56999999999999995</v>
      </c>
      <c r="S56" s="202">
        <v>0.36</v>
      </c>
      <c r="T56" s="202">
        <v>0</v>
      </c>
      <c r="U56" s="202">
        <v>4.54</v>
      </c>
      <c r="V56" s="202">
        <v>0.15</v>
      </c>
      <c r="W56" s="202">
        <v>0.46</v>
      </c>
      <c r="X56" s="202">
        <v>2.0099999999999998</v>
      </c>
      <c r="Y56" s="202">
        <v>0</v>
      </c>
      <c r="Z56" s="202">
        <v>1.72</v>
      </c>
      <c r="AA56" s="202">
        <v>1.22</v>
      </c>
      <c r="AB56" s="202">
        <v>0</v>
      </c>
      <c r="AC56" s="202">
        <v>13.5</v>
      </c>
      <c r="AD56" s="202">
        <v>0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21.66</v>
      </c>
      <c r="H57" s="202">
        <v>0</v>
      </c>
      <c r="I57" s="202">
        <v>7.23</v>
      </c>
      <c r="J57" s="202">
        <v>21.35</v>
      </c>
      <c r="K57" s="202">
        <v>4.4400000000000004</v>
      </c>
      <c r="L57" s="202">
        <v>273.62</v>
      </c>
      <c r="M57" s="202">
        <v>1.25</v>
      </c>
      <c r="N57" s="202">
        <v>1.61</v>
      </c>
      <c r="O57" s="202">
        <v>0</v>
      </c>
      <c r="P57" s="202">
        <v>1.7</v>
      </c>
      <c r="Q57" s="202">
        <v>0.28000000000000003</v>
      </c>
      <c r="R57" s="202">
        <v>0.56999999999999995</v>
      </c>
      <c r="S57" s="202">
        <v>0.36</v>
      </c>
      <c r="T57" s="202">
        <v>0</v>
      </c>
      <c r="U57" s="202">
        <v>4.54</v>
      </c>
      <c r="V57" s="202">
        <v>0.15</v>
      </c>
      <c r="W57" s="202">
        <v>0.46</v>
      </c>
      <c r="X57" s="202">
        <v>2.0099999999999998</v>
      </c>
      <c r="Y57" s="202">
        <v>0</v>
      </c>
      <c r="Z57" s="202">
        <v>1.72</v>
      </c>
      <c r="AA57" s="202">
        <v>1.22</v>
      </c>
      <c r="AB57" s="202">
        <v>0</v>
      </c>
      <c r="AC57" s="202">
        <v>13.5</v>
      </c>
      <c r="AD57" s="202">
        <v>0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21.66</v>
      </c>
      <c r="H58" s="202">
        <v>0</v>
      </c>
      <c r="I58" s="202">
        <v>7.23</v>
      </c>
      <c r="J58" s="202">
        <v>21.35</v>
      </c>
      <c r="K58" s="202">
        <v>4.4400000000000004</v>
      </c>
      <c r="L58" s="202">
        <v>273.62</v>
      </c>
      <c r="M58" s="202">
        <v>1.25</v>
      </c>
      <c r="N58" s="202">
        <v>1.61</v>
      </c>
      <c r="O58" s="202">
        <v>0</v>
      </c>
      <c r="P58" s="202">
        <v>1.7</v>
      </c>
      <c r="Q58" s="202">
        <v>0.28000000000000003</v>
      </c>
      <c r="R58" s="202">
        <v>0.56999999999999995</v>
      </c>
      <c r="S58" s="202">
        <v>0.36</v>
      </c>
      <c r="T58" s="202">
        <v>0</v>
      </c>
      <c r="U58" s="202">
        <v>4.54</v>
      </c>
      <c r="V58" s="202">
        <v>0.15</v>
      </c>
      <c r="W58" s="202">
        <v>0.46</v>
      </c>
      <c r="X58" s="202">
        <v>2.0099999999999998</v>
      </c>
      <c r="Y58" s="202">
        <v>0</v>
      </c>
      <c r="Z58" s="202">
        <v>1.72</v>
      </c>
      <c r="AA58" s="202">
        <v>1.22</v>
      </c>
      <c r="AB58" s="202">
        <v>0</v>
      </c>
      <c r="AC58" s="202">
        <v>13.5</v>
      </c>
      <c r="AD58" s="202">
        <v>0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21.66</v>
      </c>
      <c r="H59" s="202">
        <v>0</v>
      </c>
      <c r="I59" s="202">
        <v>7.23</v>
      </c>
      <c r="J59" s="202">
        <v>21.35</v>
      </c>
      <c r="K59" s="202">
        <v>4.4400000000000004</v>
      </c>
      <c r="L59" s="202">
        <v>273.62</v>
      </c>
      <c r="M59" s="202">
        <v>1.25</v>
      </c>
      <c r="N59" s="202">
        <v>1.61</v>
      </c>
      <c r="O59" s="202">
        <v>0</v>
      </c>
      <c r="P59" s="202">
        <v>1.7</v>
      </c>
      <c r="Q59" s="202">
        <v>0.28000000000000003</v>
      </c>
      <c r="R59" s="202">
        <v>0.56999999999999995</v>
      </c>
      <c r="S59" s="202">
        <v>0.36</v>
      </c>
      <c r="T59" s="202">
        <v>0</v>
      </c>
      <c r="U59" s="202">
        <v>4.54</v>
      </c>
      <c r="V59" s="202">
        <v>0.15</v>
      </c>
      <c r="W59" s="202">
        <v>0.46</v>
      </c>
      <c r="X59" s="202">
        <v>2.0099999999999998</v>
      </c>
      <c r="Y59" s="202">
        <v>0</v>
      </c>
      <c r="Z59" s="202">
        <v>1.72</v>
      </c>
      <c r="AA59" s="202">
        <v>1.22</v>
      </c>
      <c r="AB59" s="202">
        <v>0</v>
      </c>
      <c r="AC59" s="202">
        <v>13.5</v>
      </c>
      <c r="AD59" s="202">
        <v>0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21.66</v>
      </c>
      <c r="H60" s="202">
        <v>0</v>
      </c>
      <c r="I60" s="202">
        <v>7.23</v>
      </c>
      <c r="J60" s="202">
        <v>21.35</v>
      </c>
      <c r="K60" s="202">
        <v>4.4400000000000004</v>
      </c>
      <c r="L60" s="202">
        <v>273.62</v>
      </c>
      <c r="M60" s="202">
        <v>1.25</v>
      </c>
      <c r="N60" s="202">
        <v>1.61</v>
      </c>
      <c r="O60" s="202">
        <v>0</v>
      </c>
      <c r="P60" s="202">
        <v>1.7</v>
      </c>
      <c r="Q60" s="202">
        <v>0.28000000000000003</v>
      </c>
      <c r="R60" s="202">
        <v>0.56999999999999995</v>
      </c>
      <c r="S60" s="202">
        <v>0.36</v>
      </c>
      <c r="T60" s="202">
        <v>0</v>
      </c>
      <c r="U60" s="202">
        <v>4.54</v>
      </c>
      <c r="V60" s="202">
        <v>0.15</v>
      </c>
      <c r="W60" s="202">
        <v>0.46</v>
      </c>
      <c r="X60" s="202">
        <v>2.0099999999999998</v>
      </c>
      <c r="Y60" s="202">
        <v>0</v>
      </c>
      <c r="Z60" s="202">
        <v>1.72</v>
      </c>
      <c r="AA60" s="202">
        <v>1.22</v>
      </c>
      <c r="AB60" s="202">
        <v>0</v>
      </c>
      <c r="AC60" s="202">
        <v>13.5</v>
      </c>
      <c r="AD60" s="202">
        <v>0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21.66</v>
      </c>
      <c r="H61" s="202">
        <v>0</v>
      </c>
      <c r="I61" s="202">
        <v>7.23</v>
      </c>
      <c r="J61" s="202">
        <v>21.35</v>
      </c>
      <c r="K61" s="202">
        <v>4.4400000000000004</v>
      </c>
      <c r="L61" s="202">
        <v>273.62</v>
      </c>
      <c r="M61" s="202">
        <v>1.25</v>
      </c>
      <c r="N61" s="202">
        <v>1.61</v>
      </c>
      <c r="O61" s="202">
        <v>0</v>
      </c>
      <c r="P61" s="202">
        <v>1.7</v>
      </c>
      <c r="Q61" s="202">
        <v>0.28000000000000003</v>
      </c>
      <c r="R61" s="202">
        <v>0.56999999999999995</v>
      </c>
      <c r="S61" s="202">
        <v>0.36</v>
      </c>
      <c r="T61" s="202">
        <v>0</v>
      </c>
      <c r="U61" s="202">
        <v>4.54</v>
      </c>
      <c r="V61" s="202">
        <v>0.15</v>
      </c>
      <c r="W61" s="202">
        <v>0.46</v>
      </c>
      <c r="X61" s="202">
        <v>2.0099999999999998</v>
      </c>
      <c r="Y61" s="202">
        <v>0</v>
      </c>
      <c r="Z61" s="202">
        <v>1.72</v>
      </c>
      <c r="AA61" s="202">
        <v>1.22</v>
      </c>
      <c r="AB61" s="202">
        <v>0</v>
      </c>
      <c r="AC61" s="202">
        <v>13.5</v>
      </c>
      <c r="AD61" s="202">
        <v>0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21.66</v>
      </c>
      <c r="H62" s="202">
        <v>0</v>
      </c>
      <c r="I62" s="202">
        <v>7.23</v>
      </c>
      <c r="J62" s="202">
        <v>21.35</v>
      </c>
      <c r="K62" s="202">
        <v>4.21</v>
      </c>
      <c r="L62" s="202">
        <v>273.62</v>
      </c>
      <c r="M62" s="202">
        <v>1.25</v>
      </c>
      <c r="N62" s="202">
        <v>1.61</v>
      </c>
      <c r="O62" s="202">
        <v>0</v>
      </c>
      <c r="P62" s="202">
        <v>1.7</v>
      </c>
      <c r="Q62" s="202">
        <v>0.28000000000000003</v>
      </c>
      <c r="R62" s="202">
        <v>0.56999999999999995</v>
      </c>
      <c r="S62" s="202">
        <v>0.36</v>
      </c>
      <c r="T62" s="202">
        <v>0</v>
      </c>
      <c r="U62" s="202">
        <v>4.54</v>
      </c>
      <c r="V62" s="202">
        <v>0.15</v>
      </c>
      <c r="W62" s="202">
        <v>0.46</v>
      </c>
      <c r="X62" s="202">
        <v>2.0099999999999998</v>
      </c>
      <c r="Y62" s="202">
        <v>0</v>
      </c>
      <c r="Z62" s="202">
        <v>1.72</v>
      </c>
      <c r="AA62" s="202">
        <v>1.22</v>
      </c>
      <c r="AB62" s="202">
        <v>0</v>
      </c>
      <c r="AC62" s="202">
        <v>13.5</v>
      </c>
      <c r="AD62" s="202">
        <v>0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21.66</v>
      </c>
      <c r="H63" s="202">
        <v>0</v>
      </c>
      <c r="I63" s="202">
        <v>7.23</v>
      </c>
      <c r="J63" s="202">
        <v>21.35</v>
      </c>
      <c r="K63" s="202">
        <v>4.21</v>
      </c>
      <c r="L63" s="202">
        <v>244.94</v>
      </c>
      <c r="M63" s="202">
        <v>1.25</v>
      </c>
      <c r="N63" s="202">
        <v>1.61</v>
      </c>
      <c r="O63" s="202">
        <v>0</v>
      </c>
      <c r="P63" s="202">
        <v>1.7</v>
      </c>
      <c r="Q63" s="202">
        <v>0.28000000000000003</v>
      </c>
      <c r="R63" s="202">
        <v>0.56999999999999995</v>
      </c>
      <c r="S63" s="202">
        <v>0.36</v>
      </c>
      <c r="T63" s="202">
        <v>0</v>
      </c>
      <c r="U63" s="202">
        <v>4.54</v>
      </c>
      <c r="V63" s="202">
        <v>0.15</v>
      </c>
      <c r="W63" s="202">
        <v>0.46</v>
      </c>
      <c r="X63" s="202">
        <v>2.0099999999999998</v>
      </c>
      <c r="Y63" s="202">
        <v>0</v>
      </c>
      <c r="Z63" s="202">
        <v>1.72</v>
      </c>
      <c r="AA63" s="202">
        <v>1.22</v>
      </c>
      <c r="AB63" s="202">
        <v>0</v>
      </c>
      <c r="AC63" s="202">
        <v>13.5</v>
      </c>
      <c r="AD63" s="202">
        <v>0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21.66</v>
      </c>
      <c r="H64" s="202">
        <v>0</v>
      </c>
      <c r="I64" s="202">
        <v>7.23</v>
      </c>
      <c r="J64" s="202">
        <v>21.35</v>
      </c>
      <c r="K64" s="202">
        <v>4.21</v>
      </c>
      <c r="L64" s="202">
        <v>244.94</v>
      </c>
      <c r="M64" s="202">
        <v>1.25</v>
      </c>
      <c r="N64" s="202">
        <v>1.61</v>
      </c>
      <c r="O64" s="202">
        <v>0</v>
      </c>
      <c r="P64" s="202">
        <v>1.7</v>
      </c>
      <c r="Q64" s="202">
        <v>0.28000000000000003</v>
      </c>
      <c r="R64" s="202">
        <v>0.56999999999999995</v>
      </c>
      <c r="S64" s="202">
        <v>0.36</v>
      </c>
      <c r="T64" s="202">
        <v>0</v>
      </c>
      <c r="U64" s="202">
        <v>4.54</v>
      </c>
      <c r="V64" s="202">
        <v>0.15</v>
      </c>
      <c r="W64" s="202">
        <v>0.46</v>
      </c>
      <c r="X64" s="202">
        <v>2.0099999999999998</v>
      </c>
      <c r="Y64" s="202">
        <v>0</v>
      </c>
      <c r="Z64" s="202">
        <v>1.72</v>
      </c>
      <c r="AA64" s="202">
        <v>1.22</v>
      </c>
      <c r="AB64" s="202">
        <v>0</v>
      </c>
      <c r="AC64" s="202">
        <v>13.5</v>
      </c>
      <c r="AD64" s="202">
        <v>0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21.66</v>
      </c>
      <c r="H65" s="202">
        <v>0</v>
      </c>
      <c r="I65" s="202">
        <v>7.23</v>
      </c>
      <c r="J65" s="202">
        <v>21.35</v>
      </c>
      <c r="K65" s="202">
        <v>4.21</v>
      </c>
      <c r="L65" s="202">
        <v>244.94</v>
      </c>
      <c r="M65" s="202">
        <v>1.25</v>
      </c>
      <c r="N65" s="202">
        <v>1.61</v>
      </c>
      <c r="O65" s="202">
        <v>0</v>
      </c>
      <c r="P65" s="202">
        <v>1.7</v>
      </c>
      <c r="Q65" s="202">
        <v>0.28000000000000003</v>
      </c>
      <c r="R65" s="202">
        <v>0.56999999999999995</v>
      </c>
      <c r="S65" s="202">
        <v>0.36</v>
      </c>
      <c r="T65" s="202">
        <v>0</v>
      </c>
      <c r="U65" s="202">
        <v>4.54</v>
      </c>
      <c r="V65" s="202">
        <v>0.15</v>
      </c>
      <c r="W65" s="202">
        <v>0.46</v>
      </c>
      <c r="X65" s="202">
        <v>2.0099999999999998</v>
      </c>
      <c r="Y65" s="202">
        <v>0</v>
      </c>
      <c r="Z65" s="202">
        <v>1.72</v>
      </c>
      <c r="AA65" s="202">
        <v>1.22</v>
      </c>
      <c r="AB65" s="202">
        <v>0</v>
      </c>
      <c r="AC65" s="202">
        <v>13.5</v>
      </c>
      <c r="AD65" s="202">
        <v>0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21.66</v>
      </c>
      <c r="H66" s="202">
        <v>0</v>
      </c>
      <c r="I66" s="202">
        <v>7.23</v>
      </c>
      <c r="J66" s="202">
        <v>21.35</v>
      </c>
      <c r="K66" s="202">
        <v>4.21</v>
      </c>
      <c r="L66" s="202">
        <v>244.94</v>
      </c>
      <c r="M66" s="202">
        <v>1.25</v>
      </c>
      <c r="N66" s="202">
        <v>1.61</v>
      </c>
      <c r="O66" s="202">
        <v>0</v>
      </c>
      <c r="P66" s="202">
        <v>1.7</v>
      </c>
      <c r="Q66" s="202">
        <v>0.28000000000000003</v>
      </c>
      <c r="R66" s="202">
        <v>0.56999999999999995</v>
      </c>
      <c r="S66" s="202">
        <v>0.36</v>
      </c>
      <c r="T66" s="202">
        <v>0</v>
      </c>
      <c r="U66" s="202">
        <v>4.54</v>
      </c>
      <c r="V66" s="202">
        <v>0.15</v>
      </c>
      <c r="W66" s="202">
        <v>0.46</v>
      </c>
      <c r="X66" s="202">
        <v>2.0099999999999998</v>
      </c>
      <c r="Y66" s="202">
        <v>0</v>
      </c>
      <c r="Z66" s="202">
        <v>1.72</v>
      </c>
      <c r="AA66" s="202">
        <v>1.22</v>
      </c>
      <c r="AB66" s="202">
        <v>0</v>
      </c>
      <c r="AC66" s="202">
        <v>13.5</v>
      </c>
      <c r="AD66" s="202">
        <v>0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21.66</v>
      </c>
      <c r="H67" s="202">
        <v>0</v>
      </c>
      <c r="I67" s="202">
        <v>7.23</v>
      </c>
      <c r="J67" s="202">
        <v>21.35</v>
      </c>
      <c r="K67" s="202">
        <v>4.43</v>
      </c>
      <c r="L67" s="202">
        <v>225.82</v>
      </c>
      <c r="M67" s="202">
        <v>1.25</v>
      </c>
      <c r="N67" s="202">
        <v>1.61</v>
      </c>
      <c r="O67" s="202">
        <v>0</v>
      </c>
      <c r="P67" s="202">
        <v>1.7</v>
      </c>
      <c r="Q67" s="202">
        <v>0.28000000000000003</v>
      </c>
      <c r="R67" s="202">
        <v>0.56999999999999995</v>
      </c>
      <c r="S67" s="202">
        <v>0.36</v>
      </c>
      <c r="T67" s="202">
        <v>0</v>
      </c>
      <c r="U67" s="202">
        <v>4.54</v>
      </c>
      <c r="V67" s="202">
        <v>0.13</v>
      </c>
      <c r="W67" s="202">
        <v>0.46</v>
      </c>
      <c r="X67" s="202">
        <v>2.0099999999999998</v>
      </c>
      <c r="Y67" s="202">
        <v>0</v>
      </c>
      <c r="Z67" s="202">
        <v>1.47</v>
      </c>
      <c r="AA67" s="202">
        <v>1.04</v>
      </c>
      <c r="AB67" s="202">
        <v>0</v>
      </c>
      <c r="AC67" s="202">
        <v>13.5</v>
      </c>
      <c r="AD67" s="202">
        <v>0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21.66</v>
      </c>
      <c r="H68" s="202">
        <v>0</v>
      </c>
      <c r="I68" s="202">
        <v>7.23</v>
      </c>
      <c r="J68" s="202">
        <v>21.35</v>
      </c>
      <c r="K68" s="202">
        <v>4.4400000000000004</v>
      </c>
      <c r="L68" s="202">
        <v>206.7</v>
      </c>
      <c r="M68" s="202">
        <v>1.25</v>
      </c>
      <c r="N68" s="202">
        <v>1.61</v>
      </c>
      <c r="O68" s="202">
        <v>0</v>
      </c>
      <c r="P68" s="202">
        <v>1.7</v>
      </c>
      <c r="Q68" s="202">
        <v>0.28000000000000003</v>
      </c>
      <c r="R68" s="202">
        <v>0.56999999999999995</v>
      </c>
      <c r="S68" s="202">
        <v>0.36</v>
      </c>
      <c r="T68" s="202">
        <v>0</v>
      </c>
      <c r="U68" s="202">
        <v>4.54</v>
      </c>
      <c r="V68" s="202">
        <v>0.15</v>
      </c>
      <c r="W68" s="202">
        <v>0.46</v>
      </c>
      <c r="X68" s="202">
        <v>2.0099999999999998</v>
      </c>
      <c r="Y68" s="202">
        <v>0</v>
      </c>
      <c r="Z68" s="202">
        <v>1.47</v>
      </c>
      <c r="AA68" s="202">
        <v>1.04</v>
      </c>
      <c r="AB68" s="202">
        <v>0</v>
      </c>
      <c r="AC68" s="202">
        <v>13.5</v>
      </c>
      <c r="AD68" s="202">
        <v>0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21.66</v>
      </c>
      <c r="H69" s="202">
        <v>0</v>
      </c>
      <c r="I69" s="202">
        <v>7.23</v>
      </c>
      <c r="J69" s="202">
        <v>21.35</v>
      </c>
      <c r="K69" s="202">
        <v>4.4400000000000004</v>
      </c>
      <c r="L69" s="202">
        <v>111.11</v>
      </c>
      <c r="M69" s="202">
        <v>1.25</v>
      </c>
      <c r="N69" s="202">
        <v>1.61</v>
      </c>
      <c r="O69" s="202">
        <v>0</v>
      </c>
      <c r="P69" s="202">
        <v>1.7</v>
      </c>
      <c r="Q69" s="202">
        <v>0.28000000000000003</v>
      </c>
      <c r="R69" s="202">
        <v>0.56999999999999995</v>
      </c>
      <c r="S69" s="202">
        <v>0.36</v>
      </c>
      <c r="T69" s="202">
        <v>0</v>
      </c>
      <c r="U69" s="202">
        <v>4.54</v>
      </c>
      <c r="V69" s="202">
        <v>0.15</v>
      </c>
      <c r="W69" s="202">
        <v>0.56000000000000005</v>
      </c>
      <c r="X69" s="202">
        <v>2.0099999999999998</v>
      </c>
      <c r="Y69" s="202">
        <v>0</v>
      </c>
      <c r="Z69" s="202">
        <v>1.72</v>
      </c>
      <c r="AA69" s="202">
        <v>1.22</v>
      </c>
      <c r="AB69" s="202">
        <v>0</v>
      </c>
      <c r="AC69" s="202">
        <v>13.5</v>
      </c>
      <c r="AD69" s="202">
        <v>0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21.66</v>
      </c>
      <c r="H70" s="202">
        <v>0</v>
      </c>
      <c r="I70" s="202">
        <v>7.23</v>
      </c>
      <c r="J70" s="202">
        <v>21.35</v>
      </c>
      <c r="K70" s="202">
        <v>4.4400000000000004</v>
      </c>
      <c r="L70" s="202">
        <v>25.55</v>
      </c>
      <c r="M70" s="202">
        <v>1.25</v>
      </c>
      <c r="N70" s="202">
        <v>1.61</v>
      </c>
      <c r="O70" s="202">
        <v>0</v>
      </c>
      <c r="P70" s="202">
        <v>1.7</v>
      </c>
      <c r="Q70" s="202">
        <v>0.28000000000000003</v>
      </c>
      <c r="R70" s="202">
        <v>0.56999999999999995</v>
      </c>
      <c r="S70" s="202">
        <v>0.36</v>
      </c>
      <c r="T70" s="202">
        <v>0</v>
      </c>
      <c r="U70" s="202">
        <v>4.54</v>
      </c>
      <c r="V70" s="202">
        <v>0.15</v>
      </c>
      <c r="W70" s="202">
        <v>0.46</v>
      </c>
      <c r="X70" s="202">
        <v>2.0099999999999998</v>
      </c>
      <c r="Y70" s="202">
        <v>0</v>
      </c>
      <c r="Z70" s="202">
        <v>1.72</v>
      </c>
      <c r="AA70" s="202">
        <v>1.22</v>
      </c>
      <c r="AB70" s="202">
        <v>0</v>
      </c>
      <c r="AC70" s="202">
        <v>13.5</v>
      </c>
      <c r="AD70" s="202">
        <v>0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21.66</v>
      </c>
      <c r="H71" s="202">
        <v>0</v>
      </c>
      <c r="I71" s="202">
        <v>7.23</v>
      </c>
      <c r="J71" s="202">
        <v>21.35</v>
      </c>
      <c r="K71" s="202">
        <v>0.53</v>
      </c>
      <c r="L71" s="202">
        <v>25.55</v>
      </c>
      <c r="M71" s="202">
        <v>1.25</v>
      </c>
      <c r="N71" s="202">
        <v>1.61</v>
      </c>
      <c r="O71" s="202">
        <v>0</v>
      </c>
      <c r="P71" s="202">
        <v>1.7</v>
      </c>
      <c r="Q71" s="202">
        <v>0.28000000000000003</v>
      </c>
      <c r="R71" s="202">
        <v>0.56999999999999995</v>
      </c>
      <c r="S71" s="202">
        <v>0.36</v>
      </c>
      <c r="T71" s="202">
        <v>0</v>
      </c>
      <c r="U71" s="202">
        <v>4.54</v>
      </c>
      <c r="V71" s="202">
        <v>0.15</v>
      </c>
      <c r="W71" s="202">
        <v>0.46</v>
      </c>
      <c r="X71" s="202">
        <v>2.0099999999999998</v>
      </c>
      <c r="Y71" s="202">
        <v>0</v>
      </c>
      <c r="Z71" s="202">
        <v>1.72</v>
      </c>
      <c r="AA71" s="202">
        <v>1.22</v>
      </c>
      <c r="AB71" s="202">
        <v>0</v>
      </c>
      <c r="AC71" s="202">
        <v>13.5</v>
      </c>
      <c r="AD71" s="202">
        <v>0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13.37</v>
      </c>
      <c r="E72" s="202">
        <v>0</v>
      </c>
      <c r="F72" s="202">
        <v>0</v>
      </c>
      <c r="G72" s="202">
        <v>21.66</v>
      </c>
      <c r="H72" s="202">
        <v>0</v>
      </c>
      <c r="I72" s="202">
        <v>7.23</v>
      </c>
      <c r="J72" s="202">
        <v>21.35</v>
      </c>
      <c r="K72" s="202">
        <v>0.41</v>
      </c>
      <c r="L72" s="202">
        <v>25.55</v>
      </c>
      <c r="M72" s="202">
        <v>1.25</v>
      </c>
      <c r="N72" s="202">
        <v>1.61</v>
      </c>
      <c r="O72" s="202">
        <v>0</v>
      </c>
      <c r="P72" s="202">
        <v>1.7</v>
      </c>
      <c r="Q72" s="202">
        <v>0.28000000000000003</v>
      </c>
      <c r="R72" s="202">
        <v>0.56999999999999995</v>
      </c>
      <c r="S72" s="202">
        <v>0.36</v>
      </c>
      <c r="T72" s="202">
        <v>0</v>
      </c>
      <c r="U72" s="202">
        <v>4.54</v>
      </c>
      <c r="V72" s="202">
        <v>0.15</v>
      </c>
      <c r="W72" s="202">
        <v>0.46</v>
      </c>
      <c r="X72" s="202">
        <v>2.0099999999999998</v>
      </c>
      <c r="Y72" s="202">
        <v>0</v>
      </c>
      <c r="Z72" s="202">
        <v>1.72</v>
      </c>
      <c r="AA72" s="202">
        <v>1.22</v>
      </c>
      <c r="AB72" s="202">
        <v>0</v>
      </c>
      <c r="AC72" s="202">
        <v>13.5</v>
      </c>
      <c r="AD72" s="202">
        <v>0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13.63</v>
      </c>
      <c r="E73" s="202">
        <v>0</v>
      </c>
      <c r="F73" s="202">
        <v>0</v>
      </c>
      <c r="G73" s="202">
        <v>21.66</v>
      </c>
      <c r="H73" s="202">
        <v>0</v>
      </c>
      <c r="I73" s="202">
        <v>7.23</v>
      </c>
      <c r="J73" s="202">
        <v>21.35</v>
      </c>
      <c r="K73" s="202">
        <v>0.41</v>
      </c>
      <c r="L73" s="202">
        <v>25.55</v>
      </c>
      <c r="M73" s="202">
        <v>1.25</v>
      </c>
      <c r="N73" s="202">
        <v>1.61</v>
      </c>
      <c r="O73" s="202">
        <v>0</v>
      </c>
      <c r="P73" s="202">
        <v>1.7</v>
      </c>
      <c r="Q73" s="202">
        <v>0.28000000000000003</v>
      </c>
      <c r="R73" s="202">
        <v>0.56999999999999995</v>
      </c>
      <c r="S73" s="202">
        <v>0.36</v>
      </c>
      <c r="T73" s="202">
        <v>0</v>
      </c>
      <c r="U73" s="202">
        <v>4.54</v>
      </c>
      <c r="V73" s="202">
        <v>0.15</v>
      </c>
      <c r="W73" s="202">
        <v>0.46</v>
      </c>
      <c r="X73" s="202">
        <v>2.0099999999999998</v>
      </c>
      <c r="Y73" s="202">
        <v>0</v>
      </c>
      <c r="Z73" s="202">
        <v>1.72</v>
      </c>
      <c r="AA73" s="202">
        <v>1.22</v>
      </c>
      <c r="AB73" s="202">
        <v>0</v>
      </c>
      <c r="AC73" s="202">
        <v>13.5</v>
      </c>
      <c r="AD73" s="202">
        <v>0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13.63</v>
      </c>
      <c r="E74" s="202">
        <v>0</v>
      </c>
      <c r="F74" s="202">
        <v>0</v>
      </c>
      <c r="G74" s="202">
        <v>21.66</v>
      </c>
      <c r="H74" s="202">
        <v>0</v>
      </c>
      <c r="I74" s="202">
        <v>7.23</v>
      </c>
      <c r="J74" s="202">
        <v>21.35</v>
      </c>
      <c r="K74" s="202">
        <v>0.41</v>
      </c>
      <c r="L74" s="202">
        <v>25.55</v>
      </c>
      <c r="M74" s="202">
        <v>1.25</v>
      </c>
      <c r="N74" s="202">
        <v>1.61</v>
      </c>
      <c r="O74" s="202">
        <v>0</v>
      </c>
      <c r="P74" s="202">
        <v>1.7</v>
      </c>
      <c r="Q74" s="202">
        <v>0.28000000000000003</v>
      </c>
      <c r="R74" s="202">
        <v>0.56999999999999995</v>
      </c>
      <c r="S74" s="202">
        <v>0.44</v>
      </c>
      <c r="T74" s="202">
        <v>0</v>
      </c>
      <c r="U74" s="202">
        <v>4.54</v>
      </c>
      <c r="V74" s="202">
        <v>0.15</v>
      </c>
      <c r="W74" s="202">
        <v>0.46</v>
      </c>
      <c r="X74" s="202">
        <v>2.0099999999999998</v>
      </c>
      <c r="Y74" s="202">
        <v>0</v>
      </c>
      <c r="Z74" s="202">
        <v>1.72</v>
      </c>
      <c r="AA74" s="202">
        <v>1.22</v>
      </c>
      <c r="AB74" s="202">
        <v>0</v>
      </c>
      <c r="AC74" s="202">
        <v>13.5</v>
      </c>
      <c r="AD74" s="202">
        <v>0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13.69</v>
      </c>
      <c r="E75" s="202">
        <v>0</v>
      </c>
      <c r="F75" s="202">
        <v>0</v>
      </c>
      <c r="G75" s="202">
        <v>21.92</v>
      </c>
      <c r="H75" s="202">
        <v>0</v>
      </c>
      <c r="I75" s="202">
        <v>7.23</v>
      </c>
      <c r="J75" s="202">
        <v>21.35</v>
      </c>
      <c r="K75" s="202">
        <v>0.41</v>
      </c>
      <c r="L75" s="202">
        <v>25.55</v>
      </c>
      <c r="M75" s="202">
        <v>1.25</v>
      </c>
      <c r="N75" s="202">
        <v>1.61</v>
      </c>
      <c r="O75" s="202">
        <v>0</v>
      </c>
      <c r="P75" s="202">
        <v>1.7</v>
      </c>
      <c r="Q75" s="202">
        <v>0.28000000000000003</v>
      </c>
      <c r="R75" s="202">
        <v>0.56999999999999995</v>
      </c>
      <c r="S75" s="202">
        <v>0.36</v>
      </c>
      <c r="T75" s="202">
        <v>0</v>
      </c>
      <c r="U75" s="202">
        <v>4.54</v>
      </c>
      <c r="V75" s="202">
        <v>0.15</v>
      </c>
      <c r="W75" s="202">
        <v>0.46</v>
      </c>
      <c r="X75" s="202">
        <v>2.0099999999999998</v>
      </c>
      <c r="Y75" s="202">
        <v>0</v>
      </c>
      <c r="Z75" s="202">
        <v>1.72</v>
      </c>
      <c r="AA75" s="202">
        <v>0.98</v>
      </c>
      <c r="AB75" s="202">
        <v>0</v>
      </c>
      <c r="AC75" s="202">
        <v>13.8</v>
      </c>
      <c r="AD75" s="202">
        <v>0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13.75</v>
      </c>
      <c r="E76" s="202">
        <v>0</v>
      </c>
      <c r="F76" s="202">
        <v>0</v>
      </c>
      <c r="G76" s="202">
        <v>21.92</v>
      </c>
      <c r="H76" s="202">
        <v>0</v>
      </c>
      <c r="I76" s="202">
        <v>7.23</v>
      </c>
      <c r="J76" s="202">
        <v>21.35</v>
      </c>
      <c r="K76" s="202">
        <v>0.41</v>
      </c>
      <c r="L76" s="202">
        <v>26.62</v>
      </c>
      <c r="M76" s="202">
        <v>1.25</v>
      </c>
      <c r="N76" s="202">
        <v>1.61</v>
      </c>
      <c r="O76" s="202">
        <v>0</v>
      </c>
      <c r="P76" s="202">
        <v>1.7</v>
      </c>
      <c r="Q76" s="202">
        <v>0.28000000000000003</v>
      </c>
      <c r="R76" s="202">
        <v>0.56999999999999995</v>
      </c>
      <c r="S76" s="202">
        <v>0.36</v>
      </c>
      <c r="T76" s="202">
        <v>0</v>
      </c>
      <c r="U76" s="202">
        <v>4.54</v>
      </c>
      <c r="V76" s="202">
        <v>0.15</v>
      </c>
      <c r="W76" s="202">
        <v>0.46</v>
      </c>
      <c r="X76" s="202">
        <v>2.0099999999999998</v>
      </c>
      <c r="Y76" s="202">
        <v>0</v>
      </c>
      <c r="Z76" s="202">
        <v>1.72</v>
      </c>
      <c r="AA76" s="202">
        <v>0.98</v>
      </c>
      <c r="AB76" s="202">
        <v>0</v>
      </c>
      <c r="AC76" s="202">
        <v>13.8</v>
      </c>
      <c r="AD76" s="202">
        <v>0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13.75</v>
      </c>
      <c r="E77" s="202">
        <v>0</v>
      </c>
      <c r="F77" s="202">
        <v>0</v>
      </c>
      <c r="G77" s="202">
        <v>21.92</v>
      </c>
      <c r="H77" s="202">
        <v>0</v>
      </c>
      <c r="I77" s="202">
        <v>7.23</v>
      </c>
      <c r="J77" s="202">
        <v>21.35</v>
      </c>
      <c r="K77" s="202">
        <v>0.41</v>
      </c>
      <c r="L77" s="202">
        <v>25.55</v>
      </c>
      <c r="M77" s="202">
        <v>1.25</v>
      </c>
      <c r="N77" s="202">
        <v>1.61</v>
      </c>
      <c r="O77" s="202">
        <v>0</v>
      </c>
      <c r="P77" s="202">
        <v>1.7</v>
      </c>
      <c r="Q77" s="202">
        <v>0.26</v>
      </c>
      <c r="R77" s="202">
        <v>0.56999999999999995</v>
      </c>
      <c r="S77" s="202">
        <v>0.36</v>
      </c>
      <c r="T77" s="202">
        <v>0</v>
      </c>
      <c r="U77" s="202">
        <v>4.54</v>
      </c>
      <c r="V77" s="202">
        <v>0.15</v>
      </c>
      <c r="W77" s="202">
        <v>0.46</v>
      </c>
      <c r="X77" s="202">
        <v>2.0099999999999998</v>
      </c>
      <c r="Y77" s="202">
        <v>0</v>
      </c>
      <c r="Z77" s="202">
        <v>1.72</v>
      </c>
      <c r="AA77" s="202">
        <v>0.98</v>
      </c>
      <c r="AB77" s="202">
        <v>0</v>
      </c>
      <c r="AC77" s="202">
        <v>13.8</v>
      </c>
      <c r="AD77" s="202">
        <v>0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13.75</v>
      </c>
      <c r="E78" s="202">
        <v>0</v>
      </c>
      <c r="F78" s="202">
        <v>0</v>
      </c>
      <c r="G78" s="202">
        <v>21.92</v>
      </c>
      <c r="H78" s="202">
        <v>0</v>
      </c>
      <c r="I78" s="202">
        <v>7.23</v>
      </c>
      <c r="J78" s="202">
        <v>21.35</v>
      </c>
      <c r="K78" s="202">
        <v>0.45</v>
      </c>
      <c r="L78" s="202">
        <v>25.55</v>
      </c>
      <c r="M78" s="202">
        <v>1.25</v>
      </c>
      <c r="N78" s="202">
        <v>1.61</v>
      </c>
      <c r="O78" s="202">
        <v>0</v>
      </c>
      <c r="P78" s="202">
        <v>1.7</v>
      </c>
      <c r="Q78" s="202">
        <v>0.26</v>
      </c>
      <c r="R78" s="202">
        <v>0.56999999999999995</v>
      </c>
      <c r="S78" s="202">
        <v>0.36</v>
      </c>
      <c r="T78" s="202">
        <v>0</v>
      </c>
      <c r="U78" s="202">
        <v>4.54</v>
      </c>
      <c r="V78" s="202">
        <v>0.15</v>
      </c>
      <c r="W78" s="202">
        <v>0.46</v>
      </c>
      <c r="X78" s="202">
        <v>2.0099999999999998</v>
      </c>
      <c r="Y78" s="202">
        <v>0</v>
      </c>
      <c r="Z78" s="202">
        <v>1.72</v>
      </c>
      <c r="AA78" s="202">
        <v>0.98</v>
      </c>
      <c r="AB78" s="202">
        <v>0</v>
      </c>
      <c r="AC78" s="202">
        <v>13.8</v>
      </c>
      <c r="AD78" s="202">
        <v>0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13.82</v>
      </c>
      <c r="E79" s="202">
        <v>0</v>
      </c>
      <c r="F79" s="202">
        <v>0</v>
      </c>
      <c r="G79" s="202">
        <v>21.92</v>
      </c>
      <c r="H79" s="202">
        <v>0</v>
      </c>
      <c r="I79" s="202">
        <v>7.23</v>
      </c>
      <c r="J79" s="202">
        <v>21.35</v>
      </c>
      <c r="K79" s="202">
        <v>0.41</v>
      </c>
      <c r="L79" s="202">
        <v>25.55</v>
      </c>
      <c r="M79" s="202">
        <v>1.25</v>
      </c>
      <c r="N79" s="202">
        <v>1.61</v>
      </c>
      <c r="O79" s="202">
        <v>0</v>
      </c>
      <c r="P79" s="202">
        <v>1.7</v>
      </c>
      <c r="Q79" s="202">
        <v>0.26</v>
      </c>
      <c r="R79" s="202">
        <v>0.56999999999999995</v>
      </c>
      <c r="S79" s="202">
        <v>0.36</v>
      </c>
      <c r="T79" s="202">
        <v>0</v>
      </c>
      <c r="U79" s="202">
        <v>4.54</v>
      </c>
      <c r="V79" s="202">
        <v>0.15</v>
      </c>
      <c r="W79" s="202">
        <v>0.46</v>
      </c>
      <c r="X79" s="202">
        <v>2.0099999999999998</v>
      </c>
      <c r="Y79" s="202">
        <v>0</v>
      </c>
      <c r="Z79" s="202">
        <v>1.72</v>
      </c>
      <c r="AA79" s="202">
        <v>0.98</v>
      </c>
      <c r="AB79" s="202">
        <v>0</v>
      </c>
      <c r="AC79" s="202">
        <v>13.8</v>
      </c>
      <c r="AD79" s="202">
        <v>0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13.82</v>
      </c>
      <c r="E80" s="202">
        <v>0</v>
      </c>
      <c r="F80" s="202">
        <v>0</v>
      </c>
      <c r="G80" s="202">
        <v>21.92</v>
      </c>
      <c r="H80" s="202">
        <v>0</v>
      </c>
      <c r="I80" s="202">
        <v>7.23</v>
      </c>
      <c r="J80" s="202">
        <v>21.35</v>
      </c>
      <c r="K80" s="202">
        <v>0.41</v>
      </c>
      <c r="L80" s="202">
        <v>25.55</v>
      </c>
      <c r="M80" s="202">
        <v>1.25</v>
      </c>
      <c r="N80" s="202">
        <v>1.61</v>
      </c>
      <c r="O80" s="202">
        <v>0</v>
      </c>
      <c r="P80" s="202">
        <v>1.7</v>
      </c>
      <c r="Q80" s="202">
        <v>0.26</v>
      </c>
      <c r="R80" s="202">
        <v>0.56999999999999995</v>
      </c>
      <c r="S80" s="202">
        <v>0.36</v>
      </c>
      <c r="T80" s="202">
        <v>0</v>
      </c>
      <c r="U80" s="202">
        <v>4.54</v>
      </c>
      <c r="V80" s="202">
        <v>0.15</v>
      </c>
      <c r="W80" s="202">
        <v>0.46</v>
      </c>
      <c r="X80" s="202">
        <v>2.0099999999999998</v>
      </c>
      <c r="Y80" s="202">
        <v>0</v>
      </c>
      <c r="Z80" s="202">
        <v>1.72</v>
      </c>
      <c r="AA80" s="202">
        <v>0.98</v>
      </c>
      <c r="AB80" s="202">
        <v>0</v>
      </c>
      <c r="AC80" s="202">
        <v>13.8</v>
      </c>
      <c r="AD80" s="202">
        <v>0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13.63</v>
      </c>
      <c r="E81" s="202">
        <v>0</v>
      </c>
      <c r="F81" s="202">
        <v>0</v>
      </c>
      <c r="G81" s="202">
        <v>21.92</v>
      </c>
      <c r="H81" s="202">
        <v>0</v>
      </c>
      <c r="I81" s="202">
        <v>7.23</v>
      </c>
      <c r="J81" s="202">
        <v>21.35</v>
      </c>
      <c r="K81" s="202">
        <v>0.41</v>
      </c>
      <c r="L81" s="202">
        <v>25.55</v>
      </c>
      <c r="M81" s="202">
        <v>1.25</v>
      </c>
      <c r="N81" s="202">
        <v>1.61</v>
      </c>
      <c r="O81" s="202">
        <v>0</v>
      </c>
      <c r="P81" s="202">
        <v>1.7</v>
      </c>
      <c r="Q81" s="202">
        <v>0.26</v>
      </c>
      <c r="R81" s="202">
        <v>0.56999999999999995</v>
      </c>
      <c r="S81" s="202">
        <v>0.36</v>
      </c>
      <c r="T81" s="202">
        <v>0</v>
      </c>
      <c r="U81" s="202">
        <v>4.54</v>
      </c>
      <c r="V81" s="202">
        <v>0.15</v>
      </c>
      <c r="W81" s="202">
        <v>0.46</v>
      </c>
      <c r="X81" s="202">
        <v>2.0099999999999998</v>
      </c>
      <c r="Y81" s="202">
        <v>0</v>
      </c>
      <c r="Z81" s="202">
        <v>1.72</v>
      </c>
      <c r="AA81" s="202">
        <v>0.98</v>
      </c>
      <c r="AB81" s="202">
        <v>0</v>
      </c>
      <c r="AC81" s="202">
        <v>13.8</v>
      </c>
      <c r="AD81" s="202">
        <v>0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13.63</v>
      </c>
      <c r="E82" s="202">
        <v>0</v>
      </c>
      <c r="F82" s="202">
        <v>0</v>
      </c>
      <c r="G82" s="202">
        <v>21.92</v>
      </c>
      <c r="H82" s="202">
        <v>0</v>
      </c>
      <c r="I82" s="202">
        <v>7.23</v>
      </c>
      <c r="J82" s="202">
        <v>21.35</v>
      </c>
      <c r="K82" s="202">
        <v>0.41</v>
      </c>
      <c r="L82" s="202">
        <v>25.55</v>
      </c>
      <c r="M82" s="202">
        <v>1.25</v>
      </c>
      <c r="N82" s="202">
        <v>1.61</v>
      </c>
      <c r="O82" s="202">
        <v>0</v>
      </c>
      <c r="P82" s="202">
        <v>1.7</v>
      </c>
      <c r="Q82" s="202">
        <v>0.26</v>
      </c>
      <c r="R82" s="202">
        <v>0.56999999999999995</v>
      </c>
      <c r="S82" s="202">
        <v>0.36</v>
      </c>
      <c r="T82" s="202">
        <v>0</v>
      </c>
      <c r="U82" s="202">
        <v>4.54</v>
      </c>
      <c r="V82" s="202">
        <v>0.15</v>
      </c>
      <c r="W82" s="202">
        <v>0.46</v>
      </c>
      <c r="X82" s="202">
        <v>2.0099999999999998</v>
      </c>
      <c r="Y82" s="202">
        <v>0</v>
      </c>
      <c r="Z82" s="202">
        <v>1.72</v>
      </c>
      <c r="AA82" s="202">
        <v>0.98</v>
      </c>
      <c r="AB82" s="202">
        <v>0</v>
      </c>
      <c r="AC82" s="202">
        <v>13.8</v>
      </c>
      <c r="AD82" s="202">
        <v>0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13.63</v>
      </c>
      <c r="E83" s="202">
        <v>0</v>
      </c>
      <c r="F83" s="202">
        <v>0</v>
      </c>
      <c r="G83" s="202">
        <v>21.92</v>
      </c>
      <c r="H83" s="202">
        <v>0</v>
      </c>
      <c r="I83" s="202">
        <v>7.23</v>
      </c>
      <c r="J83" s="202">
        <v>21.35</v>
      </c>
      <c r="K83" s="202">
        <v>4.4400000000000004</v>
      </c>
      <c r="L83" s="202">
        <v>25.55</v>
      </c>
      <c r="M83" s="202">
        <v>1.25</v>
      </c>
      <c r="N83" s="202">
        <v>1.61</v>
      </c>
      <c r="O83" s="202">
        <v>0</v>
      </c>
      <c r="P83" s="202">
        <v>1.7</v>
      </c>
      <c r="Q83" s="202">
        <v>0.26</v>
      </c>
      <c r="R83" s="202">
        <v>0.56999999999999995</v>
      </c>
      <c r="S83" s="202">
        <v>0.36</v>
      </c>
      <c r="T83" s="202">
        <v>0</v>
      </c>
      <c r="U83" s="202">
        <v>4.54</v>
      </c>
      <c r="V83" s="202">
        <v>0.15</v>
      </c>
      <c r="W83" s="202">
        <v>0.46</v>
      </c>
      <c r="X83" s="202">
        <v>2.0099999999999998</v>
      </c>
      <c r="Y83" s="202">
        <v>0</v>
      </c>
      <c r="Z83" s="202">
        <v>1.72</v>
      </c>
      <c r="AA83" s="202">
        <v>1.22</v>
      </c>
      <c r="AB83" s="202">
        <v>0</v>
      </c>
      <c r="AC83" s="202">
        <v>13.8</v>
      </c>
      <c r="AD83" s="202">
        <v>0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21.92</v>
      </c>
      <c r="H84" s="202">
        <v>0</v>
      </c>
      <c r="I84" s="202">
        <v>7.23</v>
      </c>
      <c r="J84" s="202">
        <v>21.35</v>
      </c>
      <c r="K84" s="202">
        <v>4.4400000000000004</v>
      </c>
      <c r="L84" s="202">
        <v>25.55</v>
      </c>
      <c r="M84" s="202">
        <v>1.25</v>
      </c>
      <c r="N84" s="202">
        <v>1.61</v>
      </c>
      <c r="O84" s="202">
        <v>0</v>
      </c>
      <c r="P84" s="202">
        <v>1.7</v>
      </c>
      <c r="Q84" s="202">
        <v>0.26</v>
      </c>
      <c r="R84" s="202">
        <v>0.56999999999999995</v>
      </c>
      <c r="S84" s="202">
        <v>0.36</v>
      </c>
      <c r="T84" s="202">
        <v>0</v>
      </c>
      <c r="U84" s="202">
        <v>4.54</v>
      </c>
      <c r="V84" s="202">
        <v>0.15</v>
      </c>
      <c r="W84" s="202">
        <v>0.46</v>
      </c>
      <c r="X84" s="202">
        <v>2.0099999999999998</v>
      </c>
      <c r="Y84" s="202">
        <v>0</v>
      </c>
      <c r="Z84" s="202">
        <v>1.72</v>
      </c>
      <c r="AA84" s="202">
        <v>1.22</v>
      </c>
      <c r="AB84" s="202">
        <v>0</v>
      </c>
      <c r="AC84" s="202">
        <v>13.8</v>
      </c>
      <c r="AD84" s="202">
        <v>0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21.92</v>
      </c>
      <c r="H85" s="202">
        <v>0</v>
      </c>
      <c r="I85" s="202">
        <v>7.23</v>
      </c>
      <c r="J85" s="202">
        <v>21.35</v>
      </c>
      <c r="K85" s="202">
        <v>4.4400000000000004</v>
      </c>
      <c r="L85" s="202">
        <v>44.2</v>
      </c>
      <c r="M85" s="202">
        <v>1.25</v>
      </c>
      <c r="N85" s="202">
        <v>1.61</v>
      </c>
      <c r="O85" s="202">
        <v>0</v>
      </c>
      <c r="P85" s="202">
        <v>1.7</v>
      </c>
      <c r="Q85" s="202">
        <v>0.26</v>
      </c>
      <c r="R85" s="202">
        <v>0.56999999999999995</v>
      </c>
      <c r="S85" s="202">
        <v>0.36</v>
      </c>
      <c r="T85" s="202">
        <v>0</v>
      </c>
      <c r="U85" s="202">
        <v>4.54</v>
      </c>
      <c r="V85" s="202">
        <v>0.15</v>
      </c>
      <c r="W85" s="202">
        <v>0.46</v>
      </c>
      <c r="X85" s="202">
        <v>2.0099999999999998</v>
      </c>
      <c r="Y85" s="202">
        <v>0</v>
      </c>
      <c r="Z85" s="202">
        <v>1.72</v>
      </c>
      <c r="AA85" s="202">
        <v>1.22</v>
      </c>
      <c r="AB85" s="202">
        <v>0</v>
      </c>
      <c r="AC85" s="202">
        <v>13.8</v>
      </c>
      <c r="AD85" s="202">
        <v>0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21.92</v>
      </c>
      <c r="H86" s="202">
        <v>0</v>
      </c>
      <c r="I86" s="202">
        <v>7.23</v>
      </c>
      <c r="J86" s="202">
        <v>21.35</v>
      </c>
      <c r="K86" s="202">
        <v>4.4400000000000004</v>
      </c>
      <c r="L86" s="202">
        <v>72.88</v>
      </c>
      <c r="M86" s="202">
        <v>1.25</v>
      </c>
      <c r="N86" s="202">
        <v>1.61</v>
      </c>
      <c r="O86" s="202">
        <v>0</v>
      </c>
      <c r="P86" s="202">
        <v>1.7</v>
      </c>
      <c r="Q86" s="202">
        <v>0.26</v>
      </c>
      <c r="R86" s="202">
        <v>0.56999999999999995</v>
      </c>
      <c r="S86" s="202">
        <v>0.36</v>
      </c>
      <c r="T86" s="202">
        <v>0</v>
      </c>
      <c r="U86" s="202">
        <v>4.54</v>
      </c>
      <c r="V86" s="202">
        <v>0.15</v>
      </c>
      <c r="W86" s="202">
        <v>0.46</v>
      </c>
      <c r="X86" s="202">
        <v>2.0099999999999998</v>
      </c>
      <c r="Y86" s="202">
        <v>0</v>
      </c>
      <c r="Z86" s="202">
        <v>1.72</v>
      </c>
      <c r="AA86" s="202">
        <v>1.22</v>
      </c>
      <c r="AB86" s="202">
        <v>0</v>
      </c>
      <c r="AC86" s="202">
        <v>13.8</v>
      </c>
      <c r="AD86" s="202">
        <v>0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21.92</v>
      </c>
      <c r="H87" s="202">
        <v>0</v>
      </c>
      <c r="I87" s="202">
        <v>7.23</v>
      </c>
      <c r="J87" s="202">
        <v>21.35</v>
      </c>
      <c r="K87" s="202">
        <v>4.4400000000000004</v>
      </c>
      <c r="L87" s="202">
        <v>139.51</v>
      </c>
      <c r="M87" s="202">
        <v>1.25</v>
      </c>
      <c r="N87" s="202">
        <v>1.61</v>
      </c>
      <c r="O87" s="202">
        <v>0</v>
      </c>
      <c r="P87" s="202">
        <v>1.7</v>
      </c>
      <c r="Q87" s="202">
        <v>0.26</v>
      </c>
      <c r="R87" s="202">
        <v>0.56999999999999995</v>
      </c>
      <c r="S87" s="202">
        <v>0.36</v>
      </c>
      <c r="T87" s="202">
        <v>0</v>
      </c>
      <c r="U87" s="202">
        <v>4.54</v>
      </c>
      <c r="V87" s="202">
        <v>0.15</v>
      </c>
      <c r="W87" s="202">
        <v>0.46</v>
      </c>
      <c r="X87" s="202">
        <v>2.0099999999999998</v>
      </c>
      <c r="Y87" s="202">
        <v>0</v>
      </c>
      <c r="Z87" s="202">
        <v>1.72</v>
      </c>
      <c r="AA87" s="202">
        <v>1.22</v>
      </c>
      <c r="AB87" s="202">
        <v>0</v>
      </c>
      <c r="AC87" s="202">
        <v>13.5</v>
      </c>
      <c r="AD87" s="202">
        <v>0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21.92</v>
      </c>
      <c r="H88" s="202">
        <v>0</v>
      </c>
      <c r="I88" s="202">
        <v>7.23</v>
      </c>
      <c r="J88" s="202">
        <v>21.35</v>
      </c>
      <c r="K88" s="202">
        <v>4.21</v>
      </c>
      <c r="L88" s="202">
        <v>244.95</v>
      </c>
      <c r="M88" s="202">
        <v>1.25</v>
      </c>
      <c r="N88" s="202">
        <v>1.61</v>
      </c>
      <c r="O88" s="202">
        <v>0</v>
      </c>
      <c r="P88" s="202">
        <v>1.7</v>
      </c>
      <c r="Q88" s="202">
        <v>0.26</v>
      </c>
      <c r="R88" s="202">
        <v>0.57999999999999996</v>
      </c>
      <c r="S88" s="202">
        <v>0.36</v>
      </c>
      <c r="T88" s="202">
        <v>0</v>
      </c>
      <c r="U88" s="202">
        <v>4.54</v>
      </c>
      <c r="V88" s="202">
        <v>0.15</v>
      </c>
      <c r="W88" s="202">
        <v>0.46</v>
      </c>
      <c r="X88" s="202">
        <v>2.0099999999999998</v>
      </c>
      <c r="Y88" s="202">
        <v>0</v>
      </c>
      <c r="Z88" s="202">
        <v>1.72</v>
      </c>
      <c r="AA88" s="202">
        <v>1.22</v>
      </c>
      <c r="AB88" s="202">
        <v>0</v>
      </c>
      <c r="AC88" s="202">
        <v>13.5</v>
      </c>
      <c r="AD88" s="202">
        <v>0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21.92</v>
      </c>
      <c r="H89" s="202">
        <v>0</v>
      </c>
      <c r="I89" s="202">
        <v>7.23</v>
      </c>
      <c r="J89" s="202">
        <v>21.35</v>
      </c>
      <c r="K89" s="202">
        <v>4.21</v>
      </c>
      <c r="L89" s="202">
        <v>244.95</v>
      </c>
      <c r="M89" s="202">
        <v>1.25</v>
      </c>
      <c r="N89" s="202">
        <v>1.61</v>
      </c>
      <c r="O89" s="202">
        <v>0</v>
      </c>
      <c r="P89" s="202">
        <v>1.7</v>
      </c>
      <c r="Q89" s="202">
        <v>0.26</v>
      </c>
      <c r="R89" s="202">
        <v>0.57999999999999996</v>
      </c>
      <c r="S89" s="202">
        <v>0.36</v>
      </c>
      <c r="T89" s="202">
        <v>0</v>
      </c>
      <c r="U89" s="202">
        <v>4.54</v>
      </c>
      <c r="V89" s="202">
        <v>0.15</v>
      </c>
      <c r="W89" s="202">
        <v>0.46</v>
      </c>
      <c r="X89" s="202">
        <v>2.0099999999999998</v>
      </c>
      <c r="Y89" s="202">
        <v>0</v>
      </c>
      <c r="Z89" s="202">
        <v>1.72</v>
      </c>
      <c r="AA89" s="202">
        <v>0</v>
      </c>
      <c r="AB89" s="202">
        <v>0</v>
      </c>
      <c r="AC89" s="202">
        <v>13.5</v>
      </c>
      <c r="AD89" s="202">
        <v>0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21.92</v>
      </c>
      <c r="H90" s="202">
        <v>0</v>
      </c>
      <c r="I90" s="202">
        <v>7.23</v>
      </c>
      <c r="J90" s="202">
        <v>21.35</v>
      </c>
      <c r="K90" s="202">
        <v>4.21</v>
      </c>
      <c r="L90" s="202">
        <v>244.95</v>
      </c>
      <c r="M90" s="202">
        <v>1.25</v>
      </c>
      <c r="N90" s="202">
        <v>1.61</v>
      </c>
      <c r="O90" s="202">
        <v>0</v>
      </c>
      <c r="P90" s="202">
        <v>1.7</v>
      </c>
      <c r="Q90" s="202">
        <v>0.26</v>
      </c>
      <c r="R90" s="202">
        <v>0.57999999999999996</v>
      </c>
      <c r="S90" s="202">
        <v>0.36</v>
      </c>
      <c r="T90" s="202">
        <v>0</v>
      </c>
      <c r="U90" s="202">
        <v>4.54</v>
      </c>
      <c r="V90" s="202">
        <v>0.15</v>
      </c>
      <c r="W90" s="202">
        <v>0.46</v>
      </c>
      <c r="X90" s="202">
        <v>2.0099999999999998</v>
      </c>
      <c r="Y90" s="202">
        <v>0</v>
      </c>
      <c r="Z90" s="202">
        <v>1.72</v>
      </c>
      <c r="AA90" s="202">
        <v>0</v>
      </c>
      <c r="AB90" s="202">
        <v>0</v>
      </c>
      <c r="AC90" s="202">
        <v>13.5</v>
      </c>
      <c r="AD90" s="202">
        <v>0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21.92</v>
      </c>
      <c r="H91" s="202">
        <v>0</v>
      </c>
      <c r="I91" s="202">
        <v>7.23</v>
      </c>
      <c r="J91" s="202">
        <v>21.35</v>
      </c>
      <c r="K91" s="202">
        <v>4.21</v>
      </c>
      <c r="L91" s="202">
        <v>273.63</v>
      </c>
      <c r="M91" s="202">
        <v>1.25</v>
      </c>
      <c r="N91" s="202">
        <v>1.61</v>
      </c>
      <c r="O91" s="202">
        <v>0</v>
      </c>
      <c r="P91" s="202">
        <v>1.7</v>
      </c>
      <c r="Q91" s="202">
        <v>0.26</v>
      </c>
      <c r="R91" s="202">
        <v>0.57999999999999996</v>
      </c>
      <c r="S91" s="202">
        <v>0.36</v>
      </c>
      <c r="T91" s="202">
        <v>0</v>
      </c>
      <c r="U91" s="202">
        <v>4.54</v>
      </c>
      <c r="V91" s="202">
        <v>0.15</v>
      </c>
      <c r="W91" s="202">
        <v>0.46</v>
      </c>
      <c r="X91" s="202">
        <v>2.0099999999999998</v>
      </c>
      <c r="Y91" s="202">
        <v>0</v>
      </c>
      <c r="Z91" s="202">
        <v>1.72</v>
      </c>
      <c r="AA91" s="202">
        <v>0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21.92</v>
      </c>
      <c r="H92" s="202">
        <v>0</v>
      </c>
      <c r="I92" s="202">
        <v>7.23</v>
      </c>
      <c r="J92" s="202">
        <v>21.35</v>
      </c>
      <c r="K92" s="202">
        <v>4.4400000000000004</v>
      </c>
      <c r="L92" s="202">
        <v>273.63</v>
      </c>
      <c r="M92" s="202">
        <v>1.25</v>
      </c>
      <c r="N92" s="202">
        <v>1.61</v>
      </c>
      <c r="O92" s="202">
        <v>0</v>
      </c>
      <c r="P92" s="202">
        <v>1.7</v>
      </c>
      <c r="Q92" s="202">
        <v>0.26</v>
      </c>
      <c r="R92" s="202">
        <v>0.57999999999999996</v>
      </c>
      <c r="S92" s="202">
        <v>0.36</v>
      </c>
      <c r="T92" s="202">
        <v>0</v>
      </c>
      <c r="U92" s="202">
        <v>4.54</v>
      </c>
      <c r="V92" s="202">
        <v>0.15</v>
      </c>
      <c r="W92" s="202">
        <v>0.46</v>
      </c>
      <c r="X92" s="202">
        <v>2.0099999999999998</v>
      </c>
      <c r="Y92" s="202">
        <v>0</v>
      </c>
      <c r="Z92" s="202">
        <v>1.72</v>
      </c>
      <c r="AA92" s="202">
        <v>0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21.92</v>
      </c>
      <c r="H93" s="202">
        <v>0</v>
      </c>
      <c r="I93" s="202">
        <v>7.23</v>
      </c>
      <c r="J93" s="202">
        <v>21.35</v>
      </c>
      <c r="K93" s="202">
        <v>4.4400000000000004</v>
      </c>
      <c r="L93" s="202">
        <v>273.63</v>
      </c>
      <c r="M93" s="202">
        <v>1.25</v>
      </c>
      <c r="N93" s="202">
        <v>1.61</v>
      </c>
      <c r="O93" s="202">
        <v>0</v>
      </c>
      <c r="P93" s="202">
        <v>1.7</v>
      </c>
      <c r="Q93" s="202">
        <v>0.26</v>
      </c>
      <c r="R93" s="202">
        <v>0.57999999999999996</v>
      </c>
      <c r="S93" s="202">
        <v>0.36</v>
      </c>
      <c r="T93" s="202">
        <v>0</v>
      </c>
      <c r="U93" s="202">
        <v>4.54</v>
      </c>
      <c r="V93" s="202">
        <v>0.15</v>
      </c>
      <c r="W93" s="202">
        <v>0.46</v>
      </c>
      <c r="X93" s="202">
        <v>2.0099999999999998</v>
      </c>
      <c r="Y93" s="202">
        <v>0</v>
      </c>
      <c r="Z93" s="202">
        <v>1.72</v>
      </c>
      <c r="AA93" s="202">
        <v>0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21.92</v>
      </c>
      <c r="H94" s="202">
        <v>0</v>
      </c>
      <c r="I94" s="202">
        <v>7.23</v>
      </c>
      <c r="J94" s="202">
        <v>21.35</v>
      </c>
      <c r="K94" s="202">
        <v>4.4400000000000004</v>
      </c>
      <c r="L94" s="202">
        <v>273.63</v>
      </c>
      <c r="M94" s="202">
        <v>1.25</v>
      </c>
      <c r="N94" s="202">
        <v>1.61</v>
      </c>
      <c r="O94" s="202">
        <v>0</v>
      </c>
      <c r="P94" s="202">
        <v>1.7</v>
      </c>
      <c r="Q94" s="202">
        <v>2.4900000000000002</v>
      </c>
      <c r="R94" s="202">
        <v>6.13</v>
      </c>
      <c r="S94" s="202">
        <v>3.83</v>
      </c>
      <c r="T94" s="202">
        <v>0</v>
      </c>
      <c r="U94" s="202">
        <v>4.54</v>
      </c>
      <c r="V94" s="202">
        <v>1.61</v>
      </c>
      <c r="W94" s="202">
        <v>0.46</v>
      </c>
      <c r="X94" s="202">
        <v>2.0099999999999998</v>
      </c>
      <c r="Y94" s="202">
        <v>0</v>
      </c>
      <c r="Z94" s="202">
        <v>19.850000000000001</v>
      </c>
      <c r="AA94" s="202">
        <v>9.5399999999999991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21.92</v>
      </c>
      <c r="H95" s="202">
        <v>0</v>
      </c>
      <c r="I95" s="202">
        <v>7.23</v>
      </c>
      <c r="J95" s="202">
        <v>21.35</v>
      </c>
      <c r="K95" s="202">
        <v>4.4400000000000004</v>
      </c>
      <c r="L95" s="202">
        <v>273.63</v>
      </c>
      <c r="M95" s="202">
        <v>1.25</v>
      </c>
      <c r="N95" s="202">
        <v>1.61</v>
      </c>
      <c r="O95" s="202">
        <v>0</v>
      </c>
      <c r="P95" s="202">
        <v>1.7</v>
      </c>
      <c r="Q95" s="202">
        <v>2.4900000000000002</v>
      </c>
      <c r="R95" s="202">
        <v>6.13</v>
      </c>
      <c r="S95" s="202">
        <v>3.83</v>
      </c>
      <c r="T95" s="202">
        <v>0</v>
      </c>
      <c r="U95" s="202">
        <v>4.54</v>
      </c>
      <c r="V95" s="202">
        <v>1.61</v>
      </c>
      <c r="W95" s="202">
        <v>0.46</v>
      </c>
      <c r="X95" s="202">
        <v>2.0099999999999998</v>
      </c>
      <c r="Y95" s="202">
        <v>0</v>
      </c>
      <c r="Z95" s="202">
        <v>19.850000000000001</v>
      </c>
      <c r="AA95" s="202">
        <v>9.5399999999999991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6.53</v>
      </c>
      <c r="AM95" s="202">
        <v>0</v>
      </c>
      <c r="AN95" s="202">
        <v>0</v>
      </c>
      <c r="AO95" s="202">
        <v>210.99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21.92</v>
      </c>
      <c r="H96" s="202">
        <v>0</v>
      </c>
      <c r="I96" s="202">
        <v>7.23</v>
      </c>
      <c r="J96" s="202">
        <v>21.35</v>
      </c>
      <c r="K96" s="202">
        <v>4.4400000000000004</v>
      </c>
      <c r="L96" s="202">
        <v>273.63</v>
      </c>
      <c r="M96" s="202">
        <v>1.25</v>
      </c>
      <c r="N96" s="202">
        <v>1.61</v>
      </c>
      <c r="O96" s="202">
        <v>0</v>
      </c>
      <c r="P96" s="202">
        <v>1.7</v>
      </c>
      <c r="Q96" s="202">
        <v>2.4900000000000002</v>
      </c>
      <c r="R96" s="202">
        <v>6.13</v>
      </c>
      <c r="S96" s="202">
        <v>3.83</v>
      </c>
      <c r="T96" s="202">
        <v>0</v>
      </c>
      <c r="U96" s="202">
        <v>4.54</v>
      </c>
      <c r="V96" s="202">
        <v>1.61</v>
      </c>
      <c r="W96" s="202">
        <v>4.9400000000000004</v>
      </c>
      <c r="X96" s="202">
        <v>21.58</v>
      </c>
      <c r="Y96" s="202">
        <v>0</v>
      </c>
      <c r="Z96" s="202">
        <v>19.850000000000001</v>
      </c>
      <c r="AA96" s="202">
        <v>9.5399999999999991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6.53</v>
      </c>
      <c r="AM96" s="202">
        <v>0</v>
      </c>
      <c r="AN96" s="202">
        <v>0</v>
      </c>
      <c r="AO96" s="202">
        <v>210.99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21.92</v>
      </c>
      <c r="H97" s="202">
        <v>0</v>
      </c>
      <c r="I97" s="202">
        <v>7.23</v>
      </c>
      <c r="J97" s="202">
        <v>21.35</v>
      </c>
      <c r="K97" s="202">
        <v>4.4400000000000004</v>
      </c>
      <c r="L97" s="202">
        <v>273.63</v>
      </c>
      <c r="M97" s="202">
        <v>1.25</v>
      </c>
      <c r="N97" s="202">
        <v>1.61</v>
      </c>
      <c r="O97" s="202">
        <v>0</v>
      </c>
      <c r="P97" s="202">
        <v>1.7</v>
      </c>
      <c r="Q97" s="202">
        <v>2.4900000000000002</v>
      </c>
      <c r="R97" s="202">
        <v>6.13</v>
      </c>
      <c r="S97" s="202">
        <v>3.83</v>
      </c>
      <c r="T97" s="202">
        <v>0</v>
      </c>
      <c r="U97" s="202">
        <v>0.94</v>
      </c>
      <c r="V97" s="202">
        <v>1.61</v>
      </c>
      <c r="W97" s="202">
        <v>4.9400000000000004</v>
      </c>
      <c r="X97" s="202">
        <v>21.58</v>
      </c>
      <c r="Y97" s="202">
        <v>0</v>
      </c>
      <c r="Z97" s="202">
        <v>19.850000000000001</v>
      </c>
      <c r="AA97" s="202">
        <v>9.5399999999999991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6.53</v>
      </c>
      <c r="AM97" s="202">
        <v>0</v>
      </c>
      <c r="AN97" s="202">
        <v>0</v>
      </c>
      <c r="AO97" s="202">
        <v>210.99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21.92</v>
      </c>
      <c r="H98" s="202">
        <v>0</v>
      </c>
      <c r="I98" s="202">
        <v>7.23</v>
      </c>
      <c r="J98" s="202">
        <v>21.35</v>
      </c>
      <c r="K98" s="202">
        <v>4.4400000000000004</v>
      </c>
      <c r="L98" s="202">
        <v>273.63</v>
      </c>
      <c r="M98" s="202">
        <v>1.25</v>
      </c>
      <c r="N98" s="202">
        <v>1.61</v>
      </c>
      <c r="O98" s="202">
        <v>0</v>
      </c>
      <c r="P98" s="202">
        <v>1.7</v>
      </c>
      <c r="Q98" s="202">
        <v>2.4900000000000002</v>
      </c>
      <c r="R98" s="202">
        <v>6.13</v>
      </c>
      <c r="S98" s="202">
        <v>3.83</v>
      </c>
      <c r="T98" s="202">
        <v>0</v>
      </c>
      <c r="U98" s="202">
        <v>0.94</v>
      </c>
      <c r="V98" s="202">
        <v>1.61</v>
      </c>
      <c r="W98" s="202">
        <v>4.9400000000000004</v>
      </c>
      <c r="X98" s="202">
        <v>21.58</v>
      </c>
      <c r="Y98" s="202">
        <v>0</v>
      </c>
      <c r="Z98" s="202">
        <v>19.850000000000001</v>
      </c>
      <c r="AA98" s="202">
        <v>9.5399999999999991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6.53</v>
      </c>
      <c r="AM98" s="202">
        <v>0</v>
      </c>
      <c r="AN98" s="202">
        <v>0</v>
      </c>
      <c r="AO98" s="202">
        <v>210.99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0.52296000000000087</v>
      </c>
      <c r="H99">
        <f t="shared" si="0"/>
        <v>0</v>
      </c>
      <c r="I99">
        <f t="shared" si="0"/>
        <v>0.17352000000000023</v>
      </c>
      <c r="J99">
        <f t="shared" si="0"/>
        <v>0.51239999999999908</v>
      </c>
      <c r="K99">
        <f t="shared" si="0"/>
        <v>7.3937499999999962E-2</v>
      </c>
      <c r="L99">
        <f t="shared" si="0"/>
        <v>4.0731825000000006</v>
      </c>
      <c r="M99">
        <f t="shared" si="0"/>
        <v>0.03</v>
      </c>
      <c r="N99">
        <f t="shared" si="0"/>
        <v>3.8640000000000049E-2</v>
      </c>
      <c r="O99">
        <f t="shared" si="0"/>
        <v>0</v>
      </c>
      <c r="P99">
        <f t="shared" si="0"/>
        <v>4.0799999999999975E-2</v>
      </c>
      <c r="Q99">
        <f t="shared" si="0"/>
        <v>2.9107500000000015E-2</v>
      </c>
      <c r="R99">
        <f t="shared" si="0"/>
        <v>6.1864999999999899E-2</v>
      </c>
      <c r="S99">
        <f t="shared" si="0"/>
        <v>3.8350000000000058E-2</v>
      </c>
      <c r="T99">
        <f t="shared" si="0"/>
        <v>0</v>
      </c>
      <c r="U99">
        <f t="shared" si="0"/>
        <v>0.10057500000000012</v>
      </c>
      <c r="V99">
        <f t="shared" si="0"/>
        <v>1.3972499999999978E-2</v>
      </c>
      <c r="W99">
        <f t="shared" si="0"/>
        <v>4.1765000000000066E-2</v>
      </c>
      <c r="X99">
        <f t="shared" si="0"/>
        <v>0.16946999999999984</v>
      </c>
      <c r="Y99">
        <f t="shared" si="0"/>
        <v>0</v>
      </c>
      <c r="Z99">
        <f t="shared" si="0"/>
        <v>0.18302000000000046</v>
      </c>
      <c r="AA99">
        <f t="shared" si="0"/>
        <v>9.7720000000000348E-2</v>
      </c>
      <c r="AB99">
        <f t="shared" si="0"/>
        <v>0</v>
      </c>
      <c r="AC99">
        <f t="shared" si="0"/>
        <v>0.32664999999999988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6.5300000000000002E-3</v>
      </c>
      <c r="AM99">
        <f t="shared" si="0"/>
        <v>0</v>
      </c>
      <c r="AN99">
        <f t="shared" si="0"/>
        <v>0</v>
      </c>
      <c r="AO99">
        <f t="shared" si="0"/>
        <v>5.2465600000000059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-11</v>
      </c>
      <c r="G35" s="83">
        <v>-11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11</v>
      </c>
      <c r="AF35" s="83">
        <v>0</v>
      </c>
      <c r="AG35" s="83">
        <v>0</v>
      </c>
      <c r="AH35" s="83">
        <v>0</v>
      </c>
      <c r="AI35" s="83">
        <v>11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11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-11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110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110</v>
      </c>
      <c r="DF35" s="82">
        <f t="shared" si="31"/>
        <v>11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-11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-29.338999999999999</v>
      </c>
      <c r="G36" s="83">
        <v>-29.338999999999999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29.338999999999999</v>
      </c>
      <c r="AF36" s="83">
        <v>0</v>
      </c>
      <c r="AG36" s="83">
        <v>0</v>
      </c>
      <c r="AH36" s="83">
        <v>0</v>
      </c>
      <c r="AI36" s="83">
        <v>29.338999999999999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29.338999999999999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-29.338999999999999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293.39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293.39</v>
      </c>
      <c r="DF36" s="82">
        <f t="shared" si="31"/>
        <v>29.338999999999999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-29.338999999999999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4</v>
      </c>
      <c r="N58" s="83">
        <v>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-4</v>
      </c>
      <c r="AG58" s="83">
        <v>0</v>
      </c>
      <c r="AH58" s="83">
        <v>0</v>
      </c>
      <c r="AI58" s="83">
        <v>-4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4</v>
      </c>
      <c r="AY58" s="84">
        <f t="shared" si="14"/>
        <v>-4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40</v>
      </c>
      <c r="CI58" s="81">
        <f t="shared" si="24"/>
        <v>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-4</v>
      </c>
      <c r="DH58" s="82">
        <f t="shared" si="33"/>
        <v>0</v>
      </c>
      <c r="DI58" s="82">
        <f t="shared" si="34"/>
        <v>0</v>
      </c>
      <c r="DJ58" s="82">
        <f t="shared" si="35"/>
        <v>4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24</v>
      </c>
      <c r="N59" s="83">
        <v>24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-24</v>
      </c>
      <c r="AG59" s="83">
        <v>0</v>
      </c>
      <c r="AH59" s="83">
        <v>0</v>
      </c>
      <c r="AI59" s="83">
        <v>-24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24</v>
      </c>
      <c r="AY59" s="84">
        <f t="shared" si="14"/>
        <v>-24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240</v>
      </c>
      <c r="CI59" s="81">
        <f t="shared" si="24"/>
        <v>240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-24</v>
      </c>
      <c r="DH59" s="82">
        <f t="shared" si="33"/>
        <v>0</v>
      </c>
      <c r="DI59" s="82">
        <f t="shared" si="34"/>
        <v>0</v>
      </c>
      <c r="DJ59" s="82">
        <f t="shared" si="35"/>
        <v>24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-20</v>
      </c>
      <c r="D72" s="83">
        <v>0</v>
      </c>
      <c r="E72" s="83">
        <v>0</v>
      </c>
      <c r="F72" s="83">
        <v>0</v>
      </c>
      <c r="G72" s="83">
        <v>-20</v>
      </c>
      <c r="H72" s="77"/>
      <c r="I72" s="32">
        <v>70</v>
      </c>
      <c r="J72" s="83">
        <v>20</v>
      </c>
      <c r="K72" s="83">
        <v>0</v>
      </c>
      <c r="L72" s="83">
        <v>0</v>
      </c>
      <c r="M72" s="83">
        <v>0</v>
      </c>
      <c r="N72" s="83">
        <v>20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-20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200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200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20</v>
      </c>
      <c r="DG72" s="82">
        <f t="shared" si="60"/>
        <v>-20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-15</v>
      </c>
      <c r="D73" s="83">
        <v>0</v>
      </c>
      <c r="E73" s="83">
        <v>0</v>
      </c>
      <c r="F73" s="83">
        <v>0</v>
      </c>
      <c r="G73" s="83">
        <v>-15</v>
      </c>
      <c r="H73" s="77"/>
      <c r="I73" s="32">
        <v>71</v>
      </c>
      <c r="J73" s="83">
        <v>15</v>
      </c>
      <c r="K73" s="83">
        <v>0</v>
      </c>
      <c r="L73" s="83">
        <v>0</v>
      </c>
      <c r="M73" s="83">
        <v>0</v>
      </c>
      <c r="N73" s="83">
        <v>15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15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-15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150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150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15</v>
      </c>
      <c r="DG73" s="82">
        <f t="shared" si="60"/>
        <v>-15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-5.423</v>
      </c>
      <c r="D91" s="83">
        <v>0</v>
      </c>
      <c r="E91" s="83">
        <v>0</v>
      </c>
      <c r="F91" s="83">
        <v>0</v>
      </c>
      <c r="G91" s="83">
        <v>-5.423</v>
      </c>
      <c r="H91" s="77"/>
      <c r="I91" s="32">
        <v>89</v>
      </c>
      <c r="J91" s="83">
        <v>5.423</v>
      </c>
      <c r="K91" s="83">
        <v>0</v>
      </c>
      <c r="L91" s="83">
        <v>0</v>
      </c>
      <c r="M91" s="83">
        <v>4.577</v>
      </c>
      <c r="N91" s="83">
        <v>10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-4.577</v>
      </c>
      <c r="AG91" s="83">
        <v>0</v>
      </c>
      <c r="AH91" s="83">
        <v>0</v>
      </c>
      <c r="AI91" s="83">
        <v>-4.577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5.423</v>
      </c>
      <c r="AV91" s="84">
        <f t="shared" si="41"/>
        <v>0</v>
      </c>
      <c r="AW91" s="84">
        <f t="shared" si="41"/>
        <v>0</v>
      </c>
      <c r="AX91" s="84">
        <f t="shared" si="41"/>
        <v>4.577</v>
      </c>
      <c r="AY91" s="84">
        <f t="shared" si="42"/>
        <v>-10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54.230000000000004</v>
      </c>
      <c r="CF91" s="81">
        <f t="shared" si="51"/>
        <v>0</v>
      </c>
      <c r="CG91" s="81">
        <f t="shared" si="51"/>
        <v>0</v>
      </c>
      <c r="CH91" s="81">
        <f t="shared" si="51"/>
        <v>45.769999999999996</v>
      </c>
      <c r="CI91" s="81">
        <f t="shared" si="52"/>
        <v>100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5.423</v>
      </c>
      <c r="DG91" s="82">
        <f t="shared" si="60"/>
        <v>-10</v>
      </c>
      <c r="DH91" s="82">
        <f t="shared" si="61"/>
        <v>0</v>
      </c>
      <c r="DI91" s="82">
        <f t="shared" si="62"/>
        <v>0</v>
      </c>
      <c r="DJ91" s="82">
        <f t="shared" si="63"/>
        <v>4.577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-13.558</v>
      </c>
      <c r="D92" s="83">
        <v>0</v>
      </c>
      <c r="E92" s="83">
        <v>0</v>
      </c>
      <c r="F92" s="83">
        <v>0</v>
      </c>
      <c r="G92" s="83">
        <v>-13.558</v>
      </c>
      <c r="H92" s="77"/>
      <c r="I92" s="32">
        <v>90</v>
      </c>
      <c r="J92" s="83">
        <v>13.558</v>
      </c>
      <c r="K92" s="83">
        <v>0</v>
      </c>
      <c r="L92" s="83">
        <v>0</v>
      </c>
      <c r="M92" s="83">
        <v>11.442</v>
      </c>
      <c r="N92" s="83">
        <v>25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-11.442</v>
      </c>
      <c r="AG92" s="83">
        <v>0</v>
      </c>
      <c r="AH92" s="83">
        <v>0</v>
      </c>
      <c r="AI92" s="83">
        <v>-11.442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13.558</v>
      </c>
      <c r="AV92" s="84">
        <f t="shared" si="41"/>
        <v>0</v>
      </c>
      <c r="AW92" s="84">
        <f t="shared" si="41"/>
        <v>0</v>
      </c>
      <c r="AX92" s="84">
        <f t="shared" si="41"/>
        <v>11.442</v>
      </c>
      <c r="AY92" s="84">
        <f t="shared" si="42"/>
        <v>-25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135.57999999999998</v>
      </c>
      <c r="CF92" s="81">
        <f t="shared" si="51"/>
        <v>0</v>
      </c>
      <c r="CG92" s="81">
        <f t="shared" si="51"/>
        <v>0</v>
      </c>
      <c r="CH92" s="81">
        <f t="shared" si="51"/>
        <v>114.42</v>
      </c>
      <c r="CI92" s="81">
        <f t="shared" si="52"/>
        <v>250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13.558</v>
      </c>
      <c r="DG92" s="82">
        <f t="shared" si="60"/>
        <v>-25</v>
      </c>
      <c r="DH92" s="82">
        <f t="shared" si="61"/>
        <v>0</v>
      </c>
      <c r="DI92" s="82">
        <f t="shared" si="62"/>
        <v>0</v>
      </c>
      <c r="DJ92" s="82">
        <f t="shared" si="63"/>
        <v>11.442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-27.116</v>
      </c>
      <c r="D93" s="83">
        <v>0</v>
      </c>
      <c r="E93" s="83">
        <v>0</v>
      </c>
      <c r="F93" s="83">
        <v>0</v>
      </c>
      <c r="G93" s="83">
        <v>-27.116</v>
      </c>
      <c r="H93" s="77"/>
      <c r="I93" s="32">
        <v>91</v>
      </c>
      <c r="J93" s="83">
        <v>27.116</v>
      </c>
      <c r="K93" s="83">
        <v>0</v>
      </c>
      <c r="L93" s="83">
        <v>0</v>
      </c>
      <c r="M93" s="83">
        <v>22.884</v>
      </c>
      <c r="N93" s="83">
        <v>50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-22.884</v>
      </c>
      <c r="AG93" s="83">
        <v>0</v>
      </c>
      <c r="AH93" s="83">
        <v>0</v>
      </c>
      <c r="AI93" s="83">
        <v>-22.884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27.116</v>
      </c>
      <c r="AV93" s="84">
        <f t="shared" si="41"/>
        <v>0</v>
      </c>
      <c r="AW93" s="84">
        <f t="shared" si="41"/>
        <v>0</v>
      </c>
      <c r="AX93" s="84">
        <f t="shared" si="41"/>
        <v>22.884</v>
      </c>
      <c r="AY93" s="84">
        <f t="shared" si="42"/>
        <v>-50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271.15999999999997</v>
      </c>
      <c r="CF93" s="81">
        <f t="shared" si="51"/>
        <v>0</v>
      </c>
      <c r="CG93" s="81">
        <f t="shared" si="51"/>
        <v>0</v>
      </c>
      <c r="CH93" s="81">
        <f t="shared" si="51"/>
        <v>228.84</v>
      </c>
      <c r="CI93" s="81">
        <f t="shared" si="52"/>
        <v>500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27.116</v>
      </c>
      <c r="DG93" s="82">
        <f t="shared" si="60"/>
        <v>-50</v>
      </c>
      <c r="DH93" s="82">
        <f t="shared" si="61"/>
        <v>0</v>
      </c>
      <c r="DI93" s="82">
        <f t="shared" si="62"/>
        <v>0</v>
      </c>
      <c r="DJ93" s="82">
        <f t="shared" si="63"/>
        <v>22.884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-10</v>
      </c>
      <c r="D94" s="83">
        <v>0</v>
      </c>
      <c r="E94" s="83">
        <v>0</v>
      </c>
      <c r="F94" s="83">
        <v>0</v>
      </c>
      <c r="G94" s="83">
        <v>-10</v>
      </c>
      <c r="H94" s="77"/>
      <c r="I94" s="32">
        <v>92</v>
      </c>
      <c r="J94" s="83">
        <v>10</v>
      </c>
      <c r="K94" s="83">
        <v>0</v>
      </c>
      <c r="L94" s="83">
        <v>0</v>
      </c>
      <c r="M94" s="83">
        <v>37.631999999999998</v>
      </c>
      <c r="N94" s="83">
        <v>47.631999999999998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-37.631999999999998</v>
      </c>
      <c r="AG94" s="83">
        <v>0</v>
      </c>
      <c r="AH94" s="83">
        <v>0</v>
      </c>
      <c r="AI94" s="83">
        <v>-37.631999999999998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10</v>
      </c>
      <c r="AV94" s="84">
        <f t="shared" si="41"/>
        <v>0</v>
      </c>
      <c r="AW94" s="84">
        <f t="shared" si="41"/>
        <v>0</v>
      </c>
      <c r="AX94" s="84">
        <f t="shared" si="41"/>
        <v>37.631999999999998</v>
      </c>
      <c r="AY94" s="84">
        <f t="shared" si="42"/>
        <v>-47.631999999999998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100</v>
      </c>
      <c r="CF94" s="81">
        <f t="shared" si="51"/>
        <v>0</v>
      </c>
      <c r="CG94" s="81">
        <f t="shared" si="51"/>
        <v>0</v>
      </c>
      <c r="CH94" s="81">
        <f t="shared" si="51"/>
        <v>376.32</v>
      </c>
      <c r="CI94" s="81">
        <f t="shared" si="52"/>
        <v>476.32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10</v>
      </c>
      <c r="DG94" s="82">
        <f t="shared" si="60"/>
        <v>-47.631999999999998</v>
      </c>
      <c r="DH94" s="82">
        <f t="shared" si="61"/>
        <v>0</v>
      </c>
      <c r="DI94" s="82">
        <f t="shared" si="62"/>
        <v>0</v>
      </c>
      <c r="DJ94" s="82">
        <f t="shared" si="63"/>
        <v>37.631999999999998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2.2774250000000003E-2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2.6133750000000001E-2</v>
      </c>
      <c r="AY99" s="88">
        <f t="shared" si="65"/>
        <v>-4.8908E-2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1.008475E-2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-1.008475E-2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2.2774249999999999E-2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2.6133749999999997E-2</v>
      </c>
      <c r="CI99" s="90">
        <f t="shared" si="70"/>
        <v>4.8908E-2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1.008475E-2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1.008475E-2</v>
      </c>
      <c r="DE99" s="87"/>
      <c r="DF99" s="82">
        <f t="shared" si="59"/>
        <v>3.2858999999999999E-2</v>
      </c>
      <c r="DG99" s="82">
        <f t="shared" si="60"/>
        <v>-4.8908E-2</v>
      </c>
      <c r="DH99" s="82">
        <f t="shared" si="61"/>
        <v>0</v>
      </c>
      <c r="DI99" s="82">
        <f t="shared" si="62"/>
        <v>0</v>
      </c>
      <c r="DJ99" s="82">
        <f t="shared" si="63"/>
        <v>1.6049000000000001E-2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358.61</v>
      </c>
      <c r="I3" s="175">
        <f ca="1">INDIRECT("BRPL_EOD!" &amp; $V$3 &amp; X3)</f>
        <v>267.66000000000003</v>
      </c>
      <c r="J3" s="173">
        <f ca="1">INDIRECT("BYPL_EOD!" &amp; $V$3 &amp; X3)</f>
        <v>86.03</v>
      </c>
      <c r="K3" s="173">
        <f ca="1">INDIRECT("TPDDL_EOD!" &amp; $V$3 &amp; X3)</f>
        <v>4.92</v>
      </c>
      <c r="L3" s="173">
        <f ca="1">INDIRECT("NDMC_EOD!" &amp; $V$3 &amp; X3)</f>
        <v>0</v>
      </c>
      <c r="M3" s="174">
        <f ca="1">SUM(I3:L3)</f>
        <v>358.61000000000007</v>
      </c>
      <c r="N3" s="172">
        <f ca="1">INDIRECT("BRPL_ISGS_exbus!" &amp; $V$3 &amp; X3)</f>
        <v>267.65999999999997</v>
      </c>
      <c r="O3" s="173">
        <f ca="1">INDIRECT("BYPL_ISGS_exbus!" &amp; $V$3 &amp; X3)</f>
        <v>86.029999999999987</v>
      </c>
      <c r="P3" s="173">
        <f ca="1">INDIRECT("TPDDL_ISGS_exbus!" &amp; $V$3 &amp; X3)</f>
        <v>4.919999999999999</v>
      </c>
      <c r="Q3" s="173">
        <f ca="1">INDIRECT("NDMC_ISGS_exbus!" &amp; $V$3 &amp; X3)</f>
        <v>0</v>
      </c>
      <c r="R3" s="174">
        <f ca="1">SUM(N3:Q3)</f>
        <v>358.60999999999996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358.61</v>
      </c>
      <c r="I4" s="180">
        <f t="shared" ref="I4:I67" ca="1" si="5">INDIRECT("BRPL_EOD!" &amp; $V$3 &amp; X4)</f>
        <v>267.66000000000003</v>
      </c>
      <c r="J4" s="177">
        <f t="shared" ref="J4:J67" ca="1" si="6">INDIRECT("BYPL_EOD!" &amp; $V$3 &amp; X4)</f>
        <v>86.03</v>
      </c>
      <c r="K4" s="177">
        <f t="shared" ref="K4:K67" ca="1" si="7">INDIRECT("TPDDL_EOD!" &amp; $V$3 &amp; X4)</f>
        <v>4.92</v>
      </c>
      <c r="L4" s="177">
        <f t="shared" ref="L4:L67" ca="1" si="8">INDIRECT("NDMC_EOD!" &amp; $V$3 &amp; X4)</f>
        <v>0</v>
      </c>
      <c r="M4" s="178">
        <f t="shared" ref="M4:M67" ca="1" si="9">SUM(I4:L4)</f>
        <v>358.61000000000007</v>
      </c>
      <c r="N4" s="176">
        <f t="shared" ref="N4:N67" ca="1" si="10">INDIRECT("BRPL_ISGS_exbus!" &amp; $V$3 &amp; X4)</f>
        <v>267.65999999999997</v>
      </c>
      <c r="O4" s="177">
        <f t="shared" ref="O4:O67" ca="1" si="11">INDIRECT("BYPL_ISGS_exbus!" &amp; $V$3 &amp; X4)</f>
        <v>86.029999999999987</v>
      </c>
      <c r="P4" s="177">
        <f t="shared" ref="P4:P67" ca="1" si="12">INDIRECT("TPDDL_ISGS_exbus!" &amp; $V$3 &amp; X4)</f>
        <v>4.919999999999999</v>
      </c>
      <c r="Q4" s="177">
        <f t="shared" ref="Q4:Q67" ca="1" si="13">INDIRECT("NDMC_ISGS_exbus!" &amp; $V$3 &amp; X4)</f>
        <v>0</v>
      </c>
      <c r="R4" s="178">
        <f t="shared" ref="R4:R67" ca="1" si="14">SUM(N4:Q4)</f>
        <v>358.60999999999996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358.61</v>
      </c>
      <c r="I5" s="180">
        <f t="shared" ca="1" si="5"/>
        <v>267.66000000000003</v>
      </c>
      <c r="J5" s="177">
        <f t="shared" ca="1" si="6"/>
        <v>86.03</v>
      </c>
      <c r="K5" s="177">
        <f t="shared" ca="1" si="7"/>
        <v>4.92</v>
      </c>
      <c r="L5" s="177">
        <f t="shared" ca="1" si="8"/>
        <v>0</v>
      </c>
      <c r="M5" s="178">
        <f t="shared" ca="1" si="9"/>
        <v>358.61000000000007</v>
      </c>
      <c r="N5" s="176">
        <f t="shared" ca="1" si="10"/>
        <v>267.65999999999997</v>
      </c>
      <c r="O5" s="177">
        <f t="shared" ca="1" si="11"/>
        <v>86.029999999999987</v>
      </c>
      <c r="P5" s="177">
        <f t="shared" ca="1" si="12"/>
        <v>4.919999999999999</v>
      </c>
      <c r="Q5" s="177">
        <f t="shared" ca="1" si="13"/>
        <v>0</v>
      </c>
      <c r="R5" s="178">
        <f t="shared" ca="1" si="14"/>
        <v>358.60999999999996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358.61</v>
      </c>
      <c r="I6" s="180">
        <f t="shared" ca="1" si="5"/>
        <v>267.66000000000003</v>
      </c>
      <c r="J6" s="177">
        <f t="shared" ca="1" si="6"/>
        <v>86.03</v>
      </c>
      <c r="K6" s="177">
        <f t="shared" ca="1" si="7"/>
        <v>4.92</v>
      </c>
      <c r="L6" s="177">
        <f t="shared" ca="1" si="8"/>
        <v>0</v>
      </c>
      <c r="M6" s="178">
        <f t="shared" ca="1" si="9"/>
        <v>358.61000000000007</v>
      </c>
      <c r="N6" s="176">
        <f t="shared" ca="1" si="10"/>
        <v>267.65999999999997</v>
      </c>
      <c r="O6" s="177">
        <f t="shared" ca="1" si="11"/>
        <v>86.029999999999987</v>
      </c>
      <c r="P6" s="177">
        <f t="shared" ca="1" si="12"/>
        <v>4.919999999999999</v>
      </c>
      <c r="Q6" s="177">
        <f t="shared" ca="1" si="13"/>
        <v>0</v>
      </c>
      <c r="R6" s="178">
        <f t="shared" ca="1" si="14"/>
        <v>358.60999999999996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358.61</v>
      </c>
      <c r="I7" s="180">
        <f t="shared" ca="1" si="5"/>
        <v>267.66000000000003</v>
      </c>
      <c r="J7" s="177">
        <f t="shared" ca="1" si="6"/>
        <v>86.03</v>
      </c>
      <c r="K7" s="177">
        <f t="shared" ca="1" si="7"/>
        <v>4.92</v>
      </c>
      <c r="L7" s="177">
        <f t="shared" ca="1" si="8"/>
        <v>0</v>
      </c>
      <c r="M7" s="178">
        <f t="shared" ca="1" si="9"/>
        <v>358.61000000000007</v>
      </c>
      <c r="N7" s="176">
        <f t="shared" ca="1" si="10"/>
        <v>267.65999999999997</v>
      </c>
      <c r="O7" s="177">
        <f t="shared" ca="1" si="11"/>
        <v>86.029999999999987</v>
      </c>
      <c r="P7" s="177">
        <f t="shared" ca="1" si="12"/>
        <v>4.919999999999999</v>
      </c>
      <c r="Q7" s="177">
        <f t="shared" ca="1" si="13"/>
        <v>0</v>
      </c>
      <c r="R7" s="178">
        <f t="shared" ca="1" si="14"/>
        <v>358.60999999999996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358.61</v>
      </c>
      <c r="I8" s="180">
        <f t="shared" ca="1" si="5"/>
        <v>267.66000000000003</v>
      </c>
      <c r="J8" s="177">
        <f t="shared" ca="1" si="6"/>
        <v>86.03</v>
      </c>
      <c r="K8" s="177">
        <f t="shared" ca="1" si="7"/>
        <v>4.92</v>
      </c>
      <c r="L8" s="177">
        <f t="shared" ca="1" si="8"/>
        <v>0</v>
      </c>
      <c r="M8" s="178">
        <f t="shared" ca="1" si="9"/>
        <v>358.61000000000007</v>
      </c>
      <c r="N8" s="176">
        <f t="shared" ca="1" si="10"/>
        <v>267.65999999999997</v>
      </c>
      <c r="O8" s="177">
        <f t="shared" ca="1" si="11"/>
        <v>86.029999999999987</v>
      </c>
      <c r="P8" s="177">
        <f t="shared" ca="1" si="12"/>
        <v>4.919999999999999</v>
      </c>
      <c r="Q8" s="177">
        <f t="shared" ca="1" si="13"/>
        <v>0</v>
      </c>
      <c r="R8" s="178">
        <f t="shared" ca="1" si="14"/>
        <v>358.60999999999996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358.61</v>
      </c>
      <c r="I9" s="180">
        <f t="shared" ca="1" si="5"/>
        <v>267.66000000000003</v>
      </c>
      <c r="J9" s="177">
        <f t="shared" ca="1" si="6"/>
        <v>86.03</v>
      </c>
      <c r="K9" s="177">
        <f t="shared" ca="1" si="7"/>
        <v>4.92</v>
      </c>
      <c r="L9" s="177">
        <f t="shared" ca="1" si="8"/>
        <v>0</v>
      </c>
      <c r="M9" s="178">
        <f t="shared" ca="1" si="9"/>
        <v>358.61000000000007</v>
      </c>
      <c r="N9" s="176">
        <f t="shared" ca="1" si="10"/>
        <v>267.65999999999997</v>
      </c>
      <c r="O9" s="177">
        <f t="shared" ca="1" si="11"/>
        <v>86.029999999999987</v>
      </c>
      <c r="P9" s="177">
        <f t="shared" ca="1" si="12"/>
        <v>4.919999999999999</v>
      </c>
      <c r="Q9" s="177">
        <f t="shared" ca="1" si="13"/>
        <v>0</v>
      </c>
      <c r="R9" s="178">
        <f t="shared" ca="1" si="14"/>
        <v>358.60999999999996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358.61</v>
      </c>
      <c r="I10" s="180">
        <f t="shared" ca="1" si="5"/>
        <v>267.66000000000003</v>
      </c>
      <c r="J10" s="177">
        <f t="shared" ca="1" si="6"/>
        <v>86.03</v>
      </c>
      <c r="K10" s="177">
        <f t="shared" ca="1" si="7"/>
        <v>4.92</v>
      </c>
      <c r="L10" s="177">
        <f t="shared" ca="1" si="8"/>
        <v>0</v>
      </c>
      <c r="M10" s="178">
        <f t="shared" ca="1" si="9"/>
        <v>358.61000000000007</v>
      </c>
      <c r="N10" s="176">
        <f t="shared" ca="1" si="10"/>
        <v>267.65999999999997</v>
      </c>
      <c r="O10" s="177">
        <f t="shared" ca="1" si="11"/>
        <v>86.029999999999987</v>
      </c>
      <c r="P10" s="177">
        <f t="shared" ca="1" si="12"/>
        <v>4.919999999999999</v>
      </c>
      <c r="Q10" s="177">
        <f t="shared" ca="1" si="13"/>
        <v>0</v>
      </c>
      <c r="R10" s="178">
        <f t="shared" ca="1" si="14"/>
        <v>358.60999999999996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358.61</v>
      </c>
      <c r="I11" s="180">
        <f t="shared" ca="1" si="5"/>
        <v>267.66000000000003</v>
      </c>
      <c r="J11" s="177">
        <f t="shared" ca="1" si="6"/>
        <v>86.03</v>
      </c>
      <c r="K11" s="177">
        <f t="shared" ca="1" si="7"/>
        <v>4.92</v>
      </c>
      <c r="L11" s="177">
        <f t="shared" ca="1" si="8"/>
        <v>0</v>
      </c>
      <c r="M11" s="178">
        <f t="shared" ca="1" si="9"/>
        <v>358.61000000000007</v>
      </c>
      <c r="N11" s="176">
        <f t="shared" ca="1" si="10"/>
        <v>267.65999999999997</v>
      </c>
      <c r="O11" s="177">
        <f t="shared" ca="1" si="11"/>
        <v>86.029999999999987</v>
      </c>
      <c r="P11" s="177">
        <f t="shared" ca="1" si="12"/>
        <v>4.919999999999999</v>
      </c>
      <c r="Q11" s="177">
        <f t="shared" ca="1" si="13"/>
        <v>0</v>
      </c>
      <c r="R11" s="178">
        <f t="shared" ca="1" si="14"/>
        <v>358.60999999999996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358.61</v>
      </c>
      <c r="I12" s="180">
        <f t="shared" ca="1" si="5"/>
        <v>267.66000000000003</v>
      </c>
      <c r="J12" s="177">
        <f t="shared" ca="1" si="6"/>
        <v>86.03</v>
      </c>
      <c r="K12" s="177">
        <f t="shared" ca="1" si="7"/>
        <v>4.92</v>
      </c>
      <c r="L12" s="177">
        <f t="shared" ca="1" si="8"/>
        <v>0</v>
      </c>
      <c r="M12" s="178">
        <f t="shared" ca="1" si="9"/>
        <v>358.61000000000007</v>
      </c>
      <c r="N12" s="176">
        <f t="shared" ca="1" si="10"/>
        <v>267.65999999999997</v>
      </c>
      <c r="O12" s="177">
        <f t="shared" ca="1" si="11"/>
        <v>86.029999999999987</v>
      </c>
      <c r="P12" s="177">
        <f t="shared" ca="1" si="12"/>
        <v>4.919999999999999</v>
      </c>
      <c r="Q12" s="177">
        <f t="shared" ca="1" si="13"/>
        <v>0</v>
      </c>
      <c r="R12" s="178">
        <f t="shared" ca="1" si="14"/>
        <v>358.60999999999996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358.61</v>
      </c>
      <c r="I13" s="180">
        <f t="shared" ca="1" si="5"/>
        <v>267.66000000000003</v>
      </c>
      <c r="J13" s="177">
        <f t="shared" ca="1" si="6"/>
        <v>86.03</v>
      </c>
      <c r="K13" s="177">
        <f t="shared" ca="1" si="7"/>
        <v>4.92</v>
      </c>
      <c r="L13" s="177">
        <f t="shared" ca="1" si="8"/>
        <v>0</v>
      </c>
      <c r="M13" s="178">
        <f t="shared" ca="1" si="9"/>
        <v>358.61000000000007</v>
      </c>
      <c r="N13" s="176">
        <f t="shared" ca="1" si="10"/>
        <v>267.65999999999997</v>
      </c>
      <c r="O13" s="177">
        <f t="shared" ca="1" si="11"/>
        <v>86.029999999999987</v>
      </c>
      <c r="P13" s="177">
        <f t="shared" ca="1" si="12"/>
        <v>4.919999999999999</v>
      </c>
      <c r="Q13" s="177">
        <f t="shared" ca="1" si="13"/>
        <v>0</v>
      </c>
      <c r="R13" s="178">
        <f t="shared" ca="1" si="14"/>
        <v>358.60999999999996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358.61</v>
      </c>
      <c r="I14" s="180">
        <f t="shared" ca="1" si="5"/>
        <v>267.66000000000003</v>
      </c>
      <c r="J14" s="177">
        <f t="shared" ca="1" si="6"/>
        <v>86.03</v>
      </c>
      <c r="K14" s="177">
        <f t="shared" ca="1" si="7"/>
        <v>4.92</v>
      </c>
      <c r="L14" s="177">
        <f t="shared" ca="1" si="8"/>
        <v>0</v>
      </c>
      <c r="M14" s="178">
        <f t="shared" ca="1" si="9"/>
        <v>358.61000000000007</v>
      </c>
      <c r="N14" s="176">
        <f t="shared" ca="1" si="10"/>
        <v>267.65999999999997</v>
      </c>
      <c r="O14" s="177">
        <f t="shared" ca="1" si="11"/>
        <v>86.029999999999987</v>
      </c>
      <c r="P14" s="177">
        <f t="shared" ca="1" si="12"/>
        <v>4.919999999999999</v>
      </c>
      <c r="Q14" s="177">
        <f t="shared" ca="1" si="13"/>
        <v>0</v>
      </c>
      <c r="R14" s="178">
        <f t="shared" ca="1" si="14"/>
        <v>358.60999999999996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358.61</v>
      </c>
      <c r="I15" s="180">
        <f t="shared" ca="1" si="5"/>
        <v>267.66000000000003</v>
      </c>
      <c r="J15" s="177">
        <f t="shared" ca="1" si="6"/>
        <v>86.03</v>
      </c>
      <c r="K15" s="177">
        <f t="shared" ca="1" si="7"/>
        <v>4.92</v>
      </c>
      <c r="L15" s="177">
        <f t="shared" ca="1" si="8"/>
        <v>0</v>
      </c>
      <c r="M15" s="178">
        <f t="shared" ca="1" si="9"/>
        <v>358.61000000000007</v>
      </c>
      <c r="N15" s="176">
        <f t="shared" ca="1" si="10"/>
        <v>267.65999999999997</v>
      </c>
      <c r="O15" s="177">
        <f t="shared" ca="1" si="11"/>
        <v>86.029999999999987</v>
      </c>
      <c r="P15" s="177">
        <f t="shared" ca="1" si="12"/>
        <v>4.919999999999999</v>
      </c>
      <c r="Q15" s="177">
        <f t="shared" ca="1" si="13"/>
        <v>0</v>
      </c>
      <c r="R15" s="178">
        <f t="shared" ca="1" si="14"/>
        <v>358.60999999999996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358.61</v>
      </c>
      <c r="I16" s="180">
        <f t="shared" ca="1" si="5"/>
        <v>267.66000000000003</v>
      </c>
      <c r="J16" s="177">
        <f t="shared" ca="1" si="6"/>
        <v>86.03</v>
      </c>
      <c r="K16" s="177">
        <f t="shared" ca="1" si="7"/>
        <v>4.92</v>
      </c>
      <c r="L16" s="177">
        <f t="shared" ca="1" si="8"/>
        <v>0</v>
      </c>
      <c r="M16" s="178">
        <f t="shared" ca="1" si="9"/>
        <v>358.61000000000007</v>
      </c>
      <c r="N16" s="176">
        <f t="shared" ca="1" si="10"/>
        <v>267.65999999999997</v>
      </c>
      <c r="O16" s="177">
        <f t="shared" ca="1" si="11"/>
        <v>86.029999999999987</v>
      </c>
      <c r="P16" s="177">
        <f t="shared" ca="1" si="12"/>
        <v>4.919999999999999</v>
      </c>
      <c r="Q16" s="177">
        <f t="shared" ca="1" si="13"/>
        <v>0</v>
      </c>
      <c r="R16" s="178">
        <f t="shared" ca="1" si="14"/>
        <v>358.60999999999996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358.61</v>
      </c>
      <c r="I17" s="180">
        <f t="shared" ca="1" si="5"/>
        <v>267.66000000000003</v>
      </c>
      <c r="J17" s="177">
        <f t="shared" ca="1" si="6"/>
        <v>86.03</v>
      </c>
      <c r="K17" s="177">
        <f t="shared" ca="1" si="7"/>
        <v>4.92</v>
      </c>
      <c r="L17" s="177">
        <f t="shared" ca="1" si="8"/>
        <v>0</v>
      </c>
      <c r="M17" s="178">
        <f t="shared" ca="1" si="9"/>
        <v>358.61000000000007</v>
      </c>
      <c r="N17" s="176">
        <f t="shared" ca="1" si="10"/>
        <v>267.65999999999997</v>
      </c>
      <c r="O17" s="177">
        <f t="shared" ca="1" si="11"/>
        <v>86.029999999999987</v>
      </c>
      <c r="P17" s="177">
        <f t="shared" ca="1" si="12"/>
        <v>4.919999999999999</v>
      </c>
      <c r="Q17" s="177">
        <f t="shared" ca="1" si="13"/>
        <v>0</v>
      </c>
      <c r="R17" s="178">
        <f t="shared" ca="1" si="14"/>
        <v>358.60999999999996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358.61</v>
      </c>
      <c r="I18" s="180">
        <f t="shared" ca="1" si="5"/>
        <v>267.66000000000003</v>
      </c>
      <c r="J18" s="177">
        <f t="shared" ca="1" si="6"/>
        <v>86.03</v>
      </c>
      <c r="K18" s="177">
        <f t="shared" ca="1" si="7"/>
        <v>4.92</v>
      </c>
      <c r="L18" s="177">
        <f t="shared" ca="1" si="8"/>
        <v>0</v>
      </c>
      <c r="M18" s="178">
        <f t="shared" ca="1" si="9"/>
        <v>358.61000000000007</v>
      </c>
      <c r="N18" s="176">
        <f t="shared" ca="1" si="10"/>
        <v>267.65999999999997</v>
      </c>
      <c r="O18" s="177">
        <f t="shared" ca="1" si="11"/>
        <v>86.029999999999987</v>
      </c>
      <c r="P18" s="177">
        <f t="shared" ca="1" si="12"/>
        <v>4.919999999999999</v>
      </c>
      <c r="Q18" s="177">
        <f t="shared" ca="1" si="13"/>
        <v>0</v>
      </c>
      <c r="R18" s="178">
        <f t="shared" ca="1" si="14"/>
        <v>358.60999999999996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358.61</v>
      </c>
      <c r="I19" s="180">
        <f t="shared" ca="1" si="5"/>
        <v>267.66000000000003</v>
      </c>
      <c r="J19" s="177">
        <f t="shared" ca="1" si="6"/>
        <v>86.03</v>
      </c>
      <c r="K19" s="177">
        <f t="shared" ca="1" si="7"/>
        <v>4.92</v>
      </c>
      <c r="L19" s="177">
        <f t="shared" ca="1" si="8"/>
        <v>0</v>
      </c>
      <c r="M19" s="178">
        <f t="shared" ca="1" si="9"/>
        <v>358.61000000000007</v>
      </c>
      <c r="N19" s="176">
        <f t="shared" ca="1" si="10"/>
        <v>267.65999999999997</v>
      </c>
      <c r="O19" s="177">
        <f t="shared" ca="1" si="11"/>
        <v>86.029999999999987</v>
      </c>
      <c r="P19" s="177">
        <f t="shared" ca="1" si="12"/>
        <v>4.919999999999999</v>
      </c>
      <c r="Q19" s="177">
        <f t="shared" ca="1" si="13"/>
        <v>0</v>
      </c>
      <c r="R19" s="178">
        <f t="shared" ca="1" si="14"/>
        <v>358.60999999999996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358.61</v>
      </c>
      <c r="I20" s="180">
        <f t="shared" ca="1" si="5"/>
        <v>267.66000000000003</v>
      </c>
      <c r="J20" s="177">
        <f t="shared" ca="1" si="6"/>
        <v>86.03</v>
      </c>
      <c r="K20" s="177">
        <f t="shared" ca="1" si="7"/>
        <v>4.92</v>
      </c>
      <c r="L20" s="177">
        <f t="shared" ca="1" si="8"/>
        <v>0</v>
      </c>
      <c r="M20" s="178">
        <f t="shared" ca="1" si="9"/>
        <v>358.61000000000007</v>
      </c>
      <c r="N20" s="176">
        <f t="shared" ca="1" si="10"/>
        <v>267.65999999999997</v>
      </c>
      <c r="O20" s="177">
        <f t="shared" ca="1" si="11"/>
        <v>86.029999999999987</v>
      </c>
      <c r="P20" s="177">
        <f t="shared" ca="1" si="12"/>
        <v>4.919999999999999</v>
      </c>
      <c r="Q20" s="177">
        <f t="shared" ca="1" si="13"/>
        <v>0</v>
      </c>
      <c r="R20" s="178">
        <f t="shared" ca="1" si="14"/>
        <v>358.60999999999996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358.61</v>
      </c>
      <c r="I21" s="180">
        <f t="shared" ca="1" si="5"/>
        <v>267.66000000000003</v>
      </c>
      <c r="J21" s="177">
        <f t="shared" ca="1" si="6"/>
        <v>86.03</v>
      </c>
      <c r="K21" s="177">
        <f t="shared" ca="1" si="7"/>
        <v>4.92</v>
      </c>
      <c r="L21" s="177">
        <f t="shared" ca="1" si="8"/>
        <v>0</v>
      </c>
      <c r="M21" s="178">
        <f t="shared" ca="1" si="9"/>
        <v>358.61000000000007</v>
      </c>
      <c r="N21" s="176">
        <f t="shared" ca="1" si="10"/>
        <v>267.65999999999997</v>
      </c>
      <c r="O21" s="177">
        <f t="shared" ca="1" si="11"/>
        <v>86.029999999999987</v>
      </c>
      <c r="P21" s="177">
        <f t="shared" ca="1" si="12"/>
        <v>4.919999999999999</v>
      </c>
      <c r="Q21" s="177">
        <f t="shared" ca="1" si="13"/>
        <v>0</v>
      </c>
      <c r="R21" s="178">
        <f t="shared" ca="1" si="14"/>
        <v>358.60999999999996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358.61</v>
      </c>
      <c r="I22" s="180">
        <f t="shared" ca="1" si="5"/>
        <v>267.66000000000003</v>
      </c>
      <c r="J22" s="177">
        <f t="shared" ca="1" si="6"/>
        <v>86.03</v>
      </c>
      <c r="K22" s="177">
        <f t="shared" ca="1" si="7"/>
        <v>4.92</v>
      </c>
      <c r="L22" s="177">
        <f t="shared" ca="1" si="8"/>
        <v>0</v>
      </c>
      <c r="M22" s="178">
        <f t="shared" ca="1" si="9"/>
        <v>358.61000000000007</v>
      </c>
      <c r="N22" s="176">
        <f t="shared" ca="1" si="10"/>
        <v>267.65999999999997</v>
      </c>
      <c r="O22" s="177">
        <f t="shared" ca="1" si="11"/>
        <v>86.029999999999987</v>
      </c>
      <c r="P22" s="177">
        <f t="shared" ca="1" si="12"/>
        <v>4.919999999999999</v>
      </c>
      <c r="Q22" s="177">
        <f t="shared" ca="1" si="13"/>
        <v>0</v>
      </c>
      <c r="R22" s="178">
        <f t="shared" ca="1" si="14"/>
        <v>358.60999999999996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358.61</v>
      </c>
      <c r="I23" s="180">
        <f t="shared" ca="1" si="5"/>
        <v>267.66000000000003</v>
      </c>
      <c r="J23" s="177">
        <f t="shared" ca="1" si="6"/>
        <v>86.03</v>
      </c>
      <c r="K23" s="177">
        <f t="shared" ca="1" si="7"/>
        <v>4.92</v>
      </c>
      <c r="L23" s="177">
        <f t="shared" ca="1" si="8"/>
        <v>0</v>
      </c>
      <c r="M23" s="178">
        <f t="shared" ca="1" si="9"/>
        <v>358.61000000000007</v>
      </c>
      <c r="N23" s="176">
        <f t="shared" ca="1" si="10"/>
        <v>267.65999999999997</v>
      </c>
      <c r="O23" s="177">
        <f t="shared" ca="1" si="11"/>
        <v>86.029999999999987</v>
      </c>
      <c r="P23" s="177">
        <f t="shared" ca="1" si="12"/>
        <v>4.919999999999999</v>
      </c>
      <c r="Q23" s="177">
        <f t="shared" ca="1" si="13"/>
        <v>0</v>
      </c>
      <c r="R23" s="178">
        <f t="shared" ca="1" si="14"/>
        <v>358.60999999999996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358.61</v>
      </c>
      <c r="I24" s="180">
        <f t="shared" ca="1" si="5"/>
        <v>267.66000000000003</v>
      </c>
      <c r="J24" s="177">
        <f t="shared" ca="1" si="6"/>
        <v>86.03</v>
      </c>
      <c r="K24" s="177">
        <f t="shared" ca="1" si="7"/>
        <v>4.92</v>
      </c>
      <c r="L24" s="177">
        <f t="shared" ca="1" si="8"/>
        <v>0</v>
      </c>
      <c r="M24" s="178">
        <f t="shared" ca="1" si="9"/>
        <v>358.61000000000007</v>
      </c>
      <c r="N24" s="176">
        <f t="shared" ca="1" si="10"/>
        <v>267.65999999999997</v>
      </c>
      <c r="O24" s="177">
        <f t="shared" ca="1" si="11"/>
        <v>86.029999999999987</v>
      </c>
      <c r="P24" s="177">
        <f t="shared" ca="1" si="12"/>
        <v>4.919999999999999</v>
      </c>
      <c r="Q24" s="177">
        <f t="shared" ca="1" si="13"/>
        <v>0</v>
      </c>
      <c r="R24" s="178">
        <f t="shared" ca="1" si="14"/>
        <v>358.60999999999996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358.61</v>
      </c>
      <c r="I25" s="180">
        <f t="shared" ca="1" si="5"/>
        <v>267.66000000000003</v>
      </c>
      <c r="J25" s="177">
        <f t="shared" ca="1" si="6"/>
        <v>86.03</v>
      </c>
      <c r="K25" s="177">
        <f t="shared" ca="1" si="7"/>
        <v>4.92</v>
      </c>
      <c r="L25" s="177">
        <f t="shared" ca="1" si="8"/>
        <v>0</v>
      </c>
      <c r="M25" s="178">
        <f t="shared" ca="1" si="9"/>
        <v>358.61000000000007</v>
      </c>
      <c r="N25" s="176">
        <f t="shared" ca="1" si="10"/>
        <v>267.65999999999997</v>
      </c>
      <c r="O25" s="177">
        <f t="shared" ca="1" si="11"/>
        <v>86.029999999999987</v>
      </c>
      <c r="P25" s="177">
        <f t="shared" ca="1" si="12"/>
        <v>4.919999999999999</v>
      </c>
      <c r="Q25" s="177">
        <f t="shared" ca="1" si="13"/>
        <v>0</v>
      </c>
      <c r="R25" s="178">
        <f t="shared" ca="1" si="14"/>
        <v>358.60999999999996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359.16</v>
      </c>
      <c r="I26" s="180">
        <f t="shared" ca="1" si="5"/>
        <v>268.07</v>
      </c>
      <c r="J26" s="177">
        <f t="shared" ca="1" si="6"/>
        <v>86.16</v>
      </c>
      <c r="K26" s="177">
        <f t="shared" ca="1" si="7"/>
        <v>4.93</v>
      </c>
      <c r="L26" s="177">
        <f t="shared" ca="1" si="8"/>
        <v>0</v>
      </c>
      <c r="M26" s="178">
        <f t="shared" ca="1" si="9"/>
        <v>359.16</v>
      </c>
      <c r="N26" s="176">
        <f t="shared" ca="1" si="10"/>
        <v>268.07</v>
      </c>
      <c r="O26" s="177">
        <f t="shared" ca="1" si="11"/>
        <v>86.16</v>
      </c>
      <c r="P26" s="177">
        <f t="shared" ca="1" si="12"/>
        <v>4.93</v>
      </c>
      <c r="Q26" s="177">
        <f t="shared" ca="1" si="13"/>
        <v>0</v>
      </c>
      <c r="R26" s="178">
        <f t="shared" ca="1" si="14"/>
        <v>359.16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359.16</v>
      </c>
      <c r="I27" s="180">
        <f t="shared" ca="1" si="5"/>
        <v>268.07</v>
      </c>
      <c r="J27" s="177">
        <f t="shared" ca="1" si="6"/>
        <v>86.16</v>
      </c>
      <c r="K27" s="177">
        <f t="shared" ca="1" si="7"/>
        <v>4.93</v>
      </c>
      <c r="L27" s="177">
        <f t="shared" ca="1" si="8"/>
        <v>0</v>
      </c>
      <c r="M27" s="178">
        <f t="shared" ca="1" si="9"/>
        <v>359.16</v>
      </c>
      <c r="N27" s="176">
        <f t="shared" ca="1" si="10"/>
        <v>268.07</v>
      </c>
      <c r="O27" s="177">
        <f t="shared" ca="1" si="11"/>
        <v>86.16</v>
      </c>
      <c r="P27" s="177">
        <f t="shared" ca="1" si="12"/>
        <v>4.93</v>
      </c>
      <c r="Q27" s="177">
        <f t="shared" ca="1" si="13"/>
        <v>0</v>
      </c>
      <c r="R27" s="178">
        <f t="shared" ca="1" si="14"/>
        <v>359.16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359.16</v>
      </c>
      <c r="I28" s="180">
        <f t="shared" ca="1" si="5"/>
        <v>268.07</v>
      </c>
      <c r="J28" s="177">
        <f t="shared" ca="1" si="6"/>
        <v>86.16</v>
      </c>
      <c r="K28" s="177">
        <f t="shared" ca="1" si="7"/>
        <v>4.93</v>
      </c>
      <c r="L28" s="177">
        <f t="shared" ca="1" si="8"/>
        <v>0</v>
      </c>
      <c r="M28" s="178">
        <f t="shared" ca="1" si="9"/>
        <v>359.16</v>
      </c>
      <c r="N28" s="176">
        <f t="shared" ca="1" si="10"/>
        <v>268.07</v>
      </c>
      <c r="O28" s="177">
        <f t="shared" ca="1" si="11"/>
        <v>86.16</v>
      </c>
      <c r="P28" s="177">
        <f t="shared" ca="1" si="12"/>
        <v>4.93</v>
      </c>
      <c r="Q28" s="177">
        <f t="shared" ca="1" si="13"/>
        <v>0</v>
      </c>
      <c r="R28" s="178">
        <f t="shared" ca="1" si="14"/>
        <v>359.16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415.96</v>
      </c>
      <c r="I29" s="180">
        <f t="shared" ca="1" si="5"/>
        <v>325.01</v>
      </c>
      <c r="J29" s="177">
        <f t="shared" ca="1" si="6"/>
        <v>86.03</v>
      </c>
      <c r="K29" s="177">
        <f t="shared" ca="1" si="7"/>
        <v>4.92</v>
      </c>
      <c r="L29" s="177">
        <f t="shared" ca="1" si="8"/>
        <v>0</v>
      </c>
      <c r="M29" s="178">
        <f t="shared" ca="1" si="9"/>
        <v>415.96</v>
      </c>
      <c r="N29" s="176">
        <f t="shared" ca="1" si="10"/>
        <v>325.01</v>
      </c>
      <c r="O29" s="177">
        <f t="shared" ca="1" si="11"/>
        <v>86.03</v>
      </c>
      <c r="P29" s="177">
        <f t="shared" ca="1" si="12"/>
        <v>4.92</v>
      </c>
      <c r="Q29" s="177">
        <f t="shared" ca="1" si="13"/>
        <v>0</v>
      </c>
      <c r="R29" s="178">
        <f t="shared" ca="1" si="14"/>
        <v>415.96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456.5</v>
      </c>
      <c r="I30" s="180">
        <f t="shared" ca="1" si="5"/>
        <v>368.78</v>
      </c>
      <c r="J30" s="177">
        <f t="shared" ca="1" si="6"/>
        <v>82.97</v>
      </c>
      <c r="K30" s="177">
        <f t="shared" ca="1" si="7"/>
        <v>4.75</v>
      </c>
      <c r="L30" s="177">
        <f t="shared" ca="1" si="8"/>
        <v>0</v>
      </c>
      <c r="M30" s="178">
        <f t="shared" ca="1" si="9"/>
        <v>456.5</v>
      </c>
      <c r="N30" s="176">
        <f t="shared" ca="1" si="10"/>
        <v>368.78</v>
      </c>
      <c r="O30" s="177">
        <f t="shared" ca="1" si="11"/>
        <v>82.97</v>
      </c>
      <c r="P30" s="177">
        <f t="shared" ca="1" si="12"/>
        <v>4.75</v>
      </c>
      <c r="Q30" s="177">
        <f t="shared" ca="1" si="13"/>
        <v>0</v>
      </c>
      <c r="R30" s="178">
        <f t="shared" ca="1" si="14"/>
        <v>456.5</v>
      </c>
      <c r="W30" s="47"/>
      <c r="X30" s="47">
        <v>30</v>
      </c>
    </row>
    <row r="31" spans="1:24">
      <c r="A31" s="62" t="s">
        <v>73</v>
      </c>
      <c r="B31" s="171">
        <f t="shared" ca="1" si="3"/>
        <v>682.84</v>
      </c>
      <c r="C31" s="176">
        <f t="shared" ca="1" si="4"/>
        <v>509.39864</v>
      </c>
      <c r="D31" s="177">
        <f t="shared" ca="1" si="4"/>
        <v>164.08645200000004</v>
      </c>
      <c r="E31" s="177">
        <f t="shared" ca="1" si="4"/>
        <v>9.3549080000000018</v>
      </c>
      <c r="F31" s="178">
        <f t="shared" ca="1" si="4"/>
        <v>0</v>
      </c>
      <c r="G31" s="179">
        <f t="shared" ca="1" si="1"/>
        <v>0</v>
      </c>
      <c r="H31" s="179">
        <f t="shared" ca="1" si="2"/>
        <v>534.67999999999995</v>
      </c>
      <c r="I31" s="180">
        <f t="shared" ca="1" si="5"/>
        <v>439.71</v>
      </c>
      <c r="J31" s="177">
        <f t="shared" ca="1" si="6"/>
        <v>86.03</v>
      </c>
      <c r="K31" s="177">
        <f t="shared" ca="1" si="7"/>
        <v>8.94</v>
      </c>
      <c r="L31" s="177">
        <f t="shared" ca="1" si="8"/>
        <v>0</v>
      </c>
      <c r="M31" s="178">
        <f t="shared" ca="1" si="9"/>
        <v>534.68000000000006</v>
      </c>
      <c r="N31" s="176">
        <f t="shared" ca="1" si="10"/>
        <v>439.70999999999987</v>
      </c>
      <c r="O31" s="177">
        <f t="shared" ca="1" si="11"/>
        <v>86.029999999999987</v>
      </c>
      <c r="P31" s="177">
        <f t="shared" ca="1" si="12"/>
        <v>8.9399999999999977</v>
      </c>
      <c r="Q31" s="177">
        <f t="shared" ca="1" si="13"/>
        <v>0</v>
      </c>
      <c r="R31" s="178">
        <f t="shared" ca="1" si="14"/>
        <v>534.67999999999984</v>
      </c>
      <c r="W31" s="47"/>
      <c r="X31" s="47">
        <v>31</v>
      </c>
    </row>
    <row r="32" spans="1:24">
      <c r="A32" s="62" t="s">
        <v>74</v>
      </c>
      <c r="B32" s="171">
        <f t="shared" ca="1" si="3"/>
        <v>682.84</v>
      </c>
      <c r="C32" s="176">
        <f t="shared" ca="1" si="4"/>
        <v>509.39864</v>
      </c>
      <c r="D32" s="177">
        <f t="shared" ca="1" si="4"/>
        <v>164.08645200000004</v>
      </c>
      <c r="E32" s="177">
        <f t="shared" ca="1" si="4"/>
        <v>9.3549080000000018</v>
      </c>
      <c r="F32" s="178">
        <f t="shared" ca="1" si="4"/>
        <v>0</v>
      </c>
      <c r="G32" s="179">
        <f t="shared" ca="1" si="1"/>
        <v>0</v>
      </c>
      <c r="H32" s="179">
        <f t="shared" ca="1" si="2"/>
        <v>632.86</v>
      </c>
      <c r="I32" s="180">
        <f t="shared" ca="1" si="5"/>
        <v>472.11</v>
      </c>
      <c r="J32" s="177">
        <f t="shared" ca="1" si="6"/>
        <v>152.08000000000001</v>
      </c>
      <c r="K32" s="177">
        <f t="shared" ca="1" si="7"/>
        <v>8.67</v>
      </c>
      <c r="L32" s="177">
        <f t="shared" ca="1" si="8"/>
        <v>0</v>
      </c>
      <c r="M32" s="178">
        <f t="shared" ca="1" si="9"/>
        <v>632.86</v>
      </c>
      <c r="N32" s="176">
        <f t="shared" ca="1" si="10"/>
        <v>472.11</v>
      </c>
      <c r="O32" s="177">
        <f t="shared" ca="1" si="11"/>
        <v>152.08000000000001</v>
      </c>
      <c r="P32" s="177">
        <f t="shared" ca="1" si="12"/>
        <v>8.67</v>
      </c>
      <c r="Q32" s="177">
        <f t="shared" ca="1" si="13"/>
        <v>0</v>
      </c>
      <c r="R32" s="178">
        <f t="shared" ca="1" si="14"/>
        <v>632.86</v>
      </c>
      <c r="W32" s="47"/>
      <c r="X32" s="47">
        <v>32</v>
      </c>
    </row>
    <row r="33" spans="1:24">
      <c r="A33" s="62" t="s">
        <v>75</v>
      </c>
      <c r="B33" s="171">
        <f t="shared" ca="1" si="3"/>
        <v>682.84</v>
      </c>
      <c r="C33" s="176">
        <f t="shared" ca="1" si="4"/>
        <v>509.39864</v>
      </c>
      <c r="D33" s="177">
        <f t="shared" ca="1" si="4"/>
        <v>164.08645200000004</v>
      </c>
      <c r="E33" s="177">
        <f t="shared" ca="1" si="4"/>
        <v>9.3549080000000018</v>
      </c>
      <c r="F33" s="178">
        <f t="shared" ca="1" si="4"/>
        <v>0</v>
      </c>
      <c r="G33" s="179">
        <f t="shared" ca="1" si="1"/>
        <v>0</v>
      </c>
      <c r="H33" s="179">
        <f t="shared" ca="1" si="2"/>
        <v>652.73</v>
      </c>
      <c r="I33" s="180">
        <f t="shared" ca="1" si="5"/>
        <v>486.94</v>
      </c>
      <c r="J33" s="177">
        <f t="shared" ca="1" si="6"/>
        <v>156.85</v>
      </c>
      <c r="K33" s="177">
        <f t="shared" ca="1" si="7"/>
        <v>8.94</v>
      </c>
      <c r="L33" s="177">
        <f t="shared" ca="1" si="8"/>
        <v>0</v>
      </c>
      <c r="M33" s="178">
        <f t="shared" ca="1" si="9"/>
        <v>652.73</v>
      </c>
      <c r="N33" s="176">
        <f t="shared" ca="1" si="10"/>
        <v>486.94</v>
      </c>
      <c r="O33" s="177">
        <f t="shared" ca="1" si="11"/>
        <v>156.85</v>
      </c>
      <c r="P33" s="177">
        <f t="shared" ca="1" si="12"/>
        <v>8.94</v>
      </c>
      <c r="Q33" s="177">
        <f t="shared" ca="1" si="13"/>
        <v>0</v>
      </c>
      <c r="R33" s="178">
        <f t="shared" ca="1" si="14"/>
        <v>652.73</v>
      </c>
      <c r="W33" s="47"/>
      <c r="X33" s="47">
        <v>33</v>
      </c>
    </row>
    <row r="34" spans="1:24">
      <c r="A34" s="62" t="s">
        <v>76</v>
      </c>
      <c r="B34" s="171">
        <f t="shared" ca="1" si="3"/>
        <v>682.84</v>
      </c>
      <c r="C34" s="176">
        <f t="shared" ca="1" si="4"/>
        <v>509.39864</v>
      </c>
      <c r="D34" s="177">
        <f t="shared" ca="1" si="4"/>
        <v>164.08645200000004</v>
      </c>
      <c r="E34" s="177">
        <f t="shared" ca="1" si="4"/>
        <v>9.3549080000000018</v>
      </c>
      <c r="F34" s="178">
        <f t="shared" ca="1" si="4"/>
        <v>0</v>
      </c>
      <c r="G34" s="179">
        <f t="shared" ca="1" si="1"/>
        <v>0</v>
      </c>
      <c r="H34" s="179">
        <f t="shared" ca="1" si="2"/>
        <v>652.73</v>
      </c>
      <c r="I34" s="180">
        <f t="shared" ca="1" si="5"/>
        <v>486.94</v>
      </c>
      <c r="J34" s="177">
        <f t="shared" ca="1" si="6"/>
        <v>156.85</v>
      </c>
      <c r="K34" s="177">
        <f t="shared" ca="1" si="7"/>
        <v>8.94</v>
      </c>
      <c r="L34" s="177">
        <f t="shared" ca="1" si="8"/>
        <v>0</v>
      </c>
      <c r="M34" s="178">
        <f t="shared" ca="1" si="9"/>
        <v>652.73</v>
      </c>
      <c r="N34" s="176">
        <f t="shared" ca="1" si="10"/>
        <v>486.94</v>
      </c>
      <c r="O34" s="177">
        <f t="shared" ca="1" si="11"/>
        <v>156.85</v>
      </c>
      <c r="P34" s="177">
        <f t="shared" ca="1" si="12"/>
        <v>8.94</v>
      </c>
      <c r="Q34" s="177">
        <f t="shared" ca="1" si="13"/>
        <v>0</v>
      </c>
      <c r="R34" s="178">
        <f t="shared" ca="1" si="14"/>
        <v>652.73</v>
      </c>
      <c r="W34" s="47"/>
      <c r="X34" s="47">
        <v>34</v>
      </c>
    </row>
    <row r="35" spans="1:24">
      <c r="A35" s="62" t="s">
        <v>77</v>
      </c>
      <c r="B35" s="171">
        <f t="shared" ca="1" si="3"/>
        <v>682.84</v>
      </c>
      <c r="C35" s="176">
        <f t="shared" ca="1" si="4"/>
        <v>509.39864</v>
      </c>
      <c r="D35" s="177">
        <f t="shared" ca="1" si="4"/>
        <v>164.08645200000004</v>
      </c>
      <c r="E35" s="177">
        <f t="shared" ca="1" si="4"/>
        <v>9.3549080000000018</v>
      </c>
      <c r="F35" s="178">
        <f t="shared" ca="1" si="4"/>
        <v>0</v>
      </c>
      <c r="G35" s="179">
        <f t="shared" ca="1" si="1"/>
        <v>0</v>
      </c>
      <c r="H35" s="179">
        <f t="shared" ca="1" si="2"/>
        <v>652.73</v>
      </c>
      <c r="I35" s="180">
        <f t="shared" ca="1" si="5"/>
        <v>486.94</v>
      </c>
      <c r="J35" s="177">
        <f t="shared" ca="1" si="6"/>
        <v>156.85</v>
      </c>
      <c r="K35" s="177">
        <f t="shared" ca="1" si="7"/>
        <v>8.94</v>
      </c>
      <c r="L35" s="177">
        <f t="shared" ca="1" si="8"/>
        <v>0</v>
      </c>
      <c r="M35" s="178">
        <f t="shared" ca="1" si="9"/>
        <v>652.73</v>
      </c>
      <c r="N35" s="176">
        <f t="shared" ca="1" si="10"/>
        <v>486.94</v>
      </c>
      <c r="O35" s="177">
        <f t="shared" ca="1" si="11"/>
        <v>156.85</v>
      </c>
      <c r="P35" s="177">
        <f t="shared" ca="1" si="12"/>
        <v>8.94</v>
      </c>
      <c r="Q35" s="177">
        <f t="shared" ca="1" si="13"/>
        <v>0</v>
      </c>
      <c r="R35" s="178">
        <f t="shared" ca="1" si="14"/>
        <v>652.73</v>
      </c>
      <c r="W35" s="47"/>
      <c r="X35" s="47">
        <v>35</v>
      </c>
    </row>
    <row r="36" spans="1:24">
      <c r="A36" s="62" t="s">
        <v>78</v>
      </c>
      <c r="B36" s="171">
        <f t="shared" ca="1" si="3"/>
        <v>682.84</v>
      </c>
      <c r="C36" s="176">
        <f t="shared" ref="C36:F67" ca="1" si="15">$B36*C$1/100</f>
        <v>509.39864</v>
      </c>
      <c r="D36" s="177">
        <f t="shared" ca="1" si="15"/>
        <v>164.08645200000004</v>
      </c>
      <c r="E36" s="177">
        <f t="shared" ca="1" si="15"/>
        <v>9.3549080000000018</v>
      </c>
      <c r="F36" s="178">
        <f t="shared" ca="1" si="15"/>
        <v>0</v>
      </c>
      <c r="G36" s="179">
        <f t="shared" ca="1" si="1"/>
        <v>0</v>
      </c>
      <c r="H36" s="179">
        <f t="shared" ca="1" si="2"/>
        <v>652.73</v>
      </c>
      <c r="I36" s="180">
        <f t="shared" ca="1" si="5"/>
        <v>486.94</v>
      </c>
      <c r="J36" s="177">
        <f t="shared" ca="1" si="6"/>
        <v>156.85</v>
      </c>
      <c r="K36" s="177">
        <f t="shared" ca="1" si="7"/>
        <v>8.94</v>
      </c>
      <c r="L36" s="177">
        <f t="shared" ca="1" si="8"/>
        <v>0</v>
      </c>
      <c r="M36" s="178">
        <f t="shared" ca="1" si="9"/>
        <v>652.73</v>
      </c>
      <c r="N36" s="176">
        <f t="shared" ca="1" si="10"/>
        <v>486.94</v>
      </c>
      <c r="O36" s="177">
        <f t="shared" ca="1" si="11"/>
        <v>156.85</v>
      </c>
      <c r="P36" s="177">
        <f t="shared" ca="1" si="12"/>
        <v>8.94</v>
      </c>
      <c r="Q36" s="177">
        <f t="shared" ca="1" si="13"/>
        <v>0</v>
      </c>
      <c r="R36" s="178">
        <f t="shared" ca="1" si="14"/>
        <v>652.73</v>
      </c>
      <c r="W36" s="47"/>
      <c r="X36" s="47">
        <v>36</v>
      </c>
    </row>
    <row r="37" spans="1:24">
      <c r="A37" s="62" t="s">
        <v>79</v>
      </c>
      <c r="B37" s="171">
        <f t="shared" ca="1" si="3"/>
        <v>682.84</v>
      </c>
      <c r="C37" s="176">
        <f t="shared" ca="1" si="15"/>
        <v>509.39864</v>
      </c>
      <c r="D37" s="177">
        <f t="shared" ca="1" si="15"/>
        <v>164.08645200000004</v>
      </c>
      <c r="E37" s="177">
        <f t="shared" ca="1" si="15"/>
        <v>9.3549080000000018</v>
      </c>
      <c r="F37" s="178">
        <f t="shared" ca="1" si="15"/>
        <v>0</v>
      </c>
      <c r="G37" s="179">
        <f t="shared" ca="1" si="1"/>
        <v>0</v>
      </c>
      <c r="H37" s="179">
        <f t="shared" ca="1" si="2"/>
        <v>652.73</v>
      </c>
      <c r="I37" s="180">
        <f t="shared" ca="1" si="5"/>
        <v>486.94</v>
      </c>
      <c r="J37" s="177">
        <f t="shared" ca="1" si="6"/>
        <v>156.85</v>
      </c>
      <c r="K37" s="177">
        <f t="shared" ca="1" si="7"/>
        <v>8.94</v>
      </c>
      <c r="L37" s="177">
        <f t="shared" ca="1" si="8"/>
        <v>0</v>
      </c>
      <c r="M37" s="178">
        <f t="shared" ca="1" si="9"/>
        <v>652.73</v>
      </c>
      <c r="N37" s="176">
        <f t="shared" ca="1" si="10"/>
        <v>486.94</v>
      </c>
      <c r="O37" s="177">
        <f t="shared" ca="1" si="11"/>
        <v>156.85</v>
      </c>
      <c r="P37" s="177">
        <f t="shared" ca="1" si="12"/>
        <v>8.94</v>
      </c>
      <c r="Q37" s="177">
        <f t="shared" ca="1" si="13"/>
        <v>0</v>
      </c>
      <c r="R37" s="178">
        <f t="shared" ca="1" si="14"/>
        <v>652.73</v>
      </c>
      <c r="W37" s="47"/>
      <c r="X37" s="47">
        <v>37</v>
      </c>
    </row>
    <row r="38" spans="1:24">
      <c r="A38" s="62" t="s">
        <v>80</v>
      </c>
      <c r="B38" s="171">
        <f t="shared" ca="1" si="3"/>
        <v>682.84</v>
      </c>
      <c r="C38" s="176">
        <f t="shared" ca="1" si="15"/>
        <v>509.39864</v>
      </c>
      <c r="D38" s="177">
        <f t="shared" ca="1" si="15"/>
        <v>164.08645200000004</v>
      </c>
      <c r="E38" s="177">
        <f t="shared" ca="1" si="15"/>
        <v>9.3549080000000018</v>
      </c>
      <c r="F38" s="178">
        <f t="shared" ca="1" si="15"/>
        <v>0</v>
      </c>
      <c r="G38" s="179">
        <f t="shared" ca="1" si="1"/>
        <v>0</v>
      </c>
      <c r="H38" s="179">
        <f t="shared" ca="1" si="2"/>
        <v>652.73</v>
      </c>
      <c r="I38" s="180">
        <f t="shared" ca="1" si="5"/>
        <v>486.94</v>
      </c>
      <c r="J38" s="177">
        <f t="shared" ca="1" si="6"/>
        <v>156.85</v>
      </c>
      <c r="K38" s="177">
        <f t="shared" ca="1" si="7"/>
        <v>8.94</v>
      </c>
      <c r="L38" s="177">
        <f t="shared" ca="1" si="8"/>
        <v>0</v>
      </c>
      <c r="M38" s="178">
        <f t="shared" ca="1" si="9"/>
        <v>652.73</v>
      </c>
      <c r="N38" s="176">
        <f t="shared" ca="1" si="10"/>
        <v>486.94</v>
      </c>
      <c r="O38" s="177">
        <f t="shared" ca="1" si="11"/>
        <v>156.85</v>
      </c>
      <c r="P38" s="177">
        <f t="shared" ca="1" si="12"/>
        <v>8.94</v>
      </c>
      <c r="Q38" s="177">
        <f t="shared" ca="1" si="13"/>
        <v>0</v>
      </c>
      <c r="R38" s="178">
        <f t="shared" ca="1" si="14"/>
        <v>652.73</v>
      </c>
      <c r="W38" s="47"/>
      <c r="X38" s="47">
        <v>38</v>
      </c>
    </row>
    <row r="39" spans="1:24">
      <c r="A39" s="62" t="s">
        <v>81</v>
      </c>
      <c r="B39" s="171">
        <f t="shared" ca="1" si="3"/>
        <v>682.84</v>
      </c>
      <c r="C39" s="176">
        <f t="shared" ca="1" si="15"/>
        <v>509.39864</v>
      </c>
      <c r="D39" s="177">
        <f t="shared" ca="1" si="15"/>
        <v>164.08645200000004</v>
      </c>
      <c r="E39" s="177">
        <f t="shared" ca="1" si="15"/>
        <v>9.3549080000000018</v>
      </c>
      <c r="F39" s="178">
        <f t="shared" ca="1" si="15"/>
        <v>0</v>
      </c>
      <c r="G39" s="179">
        <f t="shared" ca="1" si="1"/>
        <v>0</v>
      </c>
      <c r="H39" s="179">
        <f t="shared" ca="1" si="2"/>
        <v>652.73</v>
      </c>
      <c r="I39" s="180">
        <f t="shared" ca="1" si="5"/>
        <v>486.94</v>
      </c>
      <c r="J39" s="177">
        <f t="shared" ca="1" si="6"/>
        <v>156.85</v>
      </c>
      <c r="K39" s="177">
        <f t="shared" ca="1" si="7"/>
        <v>8.94</v>
      </c>
      <c r="L39" s="177">
        <f t="shared" ca="1" si="8"/>
        <v>0</v>
      </c>
      <c r="M39" s="178">
        <f t="shared" ca="1" si="9"/>
        <v>652.73</v>
      </c>
      <c r="N39" s="176">
        <f t="shared" ca="1" si="10"/>
        <v>486.94</v>
      </c>
      <c r="O39" s="177">
        <f t="shared" ca="1" si="11"/>
        <v>156.85</v>
      </c>
      <c r="P39" s="177">
        <f t="shared" ca="1" si="12"/>
        <v>8.94</v>
      </c>
      <c r="Q39" s="177">
        <f t="shared" ca="1" si="13"/>
        <v>0</v>
      </c>
      <c r="R39" s="178">
        <f t="shared" ca="1" si="14"/>
        <v>652.73</v>
      </c>
      <c r="W39" s="47"/>
      <c r="X39" s="47">
        <v>39</v>
      </c>
    </row>
    <row r="40" spans="1:24">
      <c r="A40" s="62" t="s">
        <v>82</v>
      </c>
      <c r="B40" s="171">
        <f t="shared" ca="1" si="3"/>
        <v>682.84</v>
      </c>
      <c r="C40" s="176">
        <f t="shared" ca="1" si="15"/>
        <v>509.39864</v>
      </c>
      <c r="D40" s="177">
        <f t="shared" ca="1" si="15"/>
        <v>164.08645200000004</v>
      </c>
      <c r="E40" s="177">
        <f t="shared" ca="1" si="15"/>
        <v>9.3549080000000018</v>
      </c>
      <c r="F40" s="178">
        <f t="shared" ca="1" si="15"/>
        <v>0</v>
      </c>
      <c r="G40" s="179">
        <f t="shared" ca="1" si="1"/>
        <v>0</v>
      </c>
      <c r="H40" s="179">
        <f t="shared" ca="1" si="2"/>
        <v>652.73</v>
      </c>
      <c r="I40" s="180">
        <f t="shared" ca="1" si="5"/>
        <v>486.94</v>
      </c>
      <c r="J40" s="177">
        <f t="shared" ca="1" si="6"/>
        <v>156.85</v>
      </c>
      <c r="K40" s="177">
        <f t="shared" ca="1" si="7"/>
        <v>8.94</v>
      </c>
      <c r="L40" s="177">
        <f t="shared" ca="1" si="8"/>
        <v>0</v>
      </c>
      <c r="M40" s="178">
        <f t="shared" ca="1" si="9"/>
        <v>652.73</v>
      </c>
      <c r="N40" s="176">
        <f t="shared" ca="1" si="10"/>
        <v>486.94</v>
      </c>
      <c r="O40" s="177">
        <f t="shared" ca="1" si="11"/>
        <v>156.85</v>
      </c>
      <c r="P40" s="177">
        <f t="shared" ca="1" si="12"/>
        <v>8.94</v>
      </c>
      <c r="Q40" s="177">
        <f t="shared" ca="1" si="13"/>
        <v>0</v>
      </c>
      <c r="R40" s="178">
        <f t="shared" ca="1" si="14"/>
        <v>652.73</v>
      </c>
      <c r="W40" s="47"/>
      <c r="X40" s="47">
        <v>40</v>
      </c>
    </row>
    <row r="41" spans="1:24">
      <c r="A41" s="62" t="s">
        <v>83</v>
      </c>
      <c r="B41" s="171">
        <f t="shared" ca="1" si="3"/>
        <v>682.84</v>
      </c>
      <c r="C41" s="176">
        <f t="shared" ca="1" si="15"/>
        <v>509.39864</v>
      </c>
      <c r="D41" s="177">
        <f t="shared" ca="1" si="15"/>
        <v>164.08645200000004</v>
      </c>
      <c r="E41" s="177">
        <f t="shared" ca="1" si="15"/>
        <v>9.3549080000000018</v>
      </c>
      <c r="F41" s="178">
        <f t="shared" ca="1" si="15"/>
        <v>0</v>
      </c>
      <c r="G41" s="179">
        <f t="shared" ca="1" si="1"/>
        <v>0</v>
      </c>
      <c r="H41" s="179">
        <f t="shared" ca="1" si="2"/>
        <v>652.73</v>
      </c>
      <c r="I41" s="180">
        <f t="shared" ca="1" si="5"/>
        <v>486.94</v>
      </c>
      <c r="J41" s="177">
        <f t="shared" ca="1" si="6"/>
        <v>156.85</v>
      </c>
      <c r="K41" s="177">
        <f t="shared" ca="1" si="7"/>
        <v>8.94</v>
      </c>
      <c r="L41" s="177">
        <f t="shared" ca="1" si="8"/>
        <v>0</v>
      </c>
      <c r="M41" s="178">
        <f t="shared" ca="1" si="9"/>
        <v>652.73</v>
      </c>
      <c r="N41" s="176">
        <f t="shared" ca="1" si="10"/>
        <v>486.94</v>
      </c>
      <c r="O41" s="177">
        <f t="shared" ca="1" si="11"/>
        <v>156.85</v>
      </c>
      <c r="P41" s="177">
        <f t="shared" ca="1" si="12"/>
        <v>8.94</v>
      </c>
      <c r="Q41" s="177">
        <f t="shared" ca="1" si="13"/>
        <v>0</v>
      </c>
      <c r="R41" s="178">
        <f t="shared" ca="1" si="14"/>
        <v>652.73</v>
      </c>
      <c r="W41" s="47"/>
      <c r="X41" s="47">
        <v>41</v>
      </c>
    </row>
    <row r="42" spans="1:24">
      <c r="A42" s="62" t="s">
        <v>84</v>
      </c>
      <c r="B42" s="171">
        <f t="shared" ca="1" si="3"/>
        <v>682.84</v>
      </c>
      <c r="C42" s="176">
        <f t="shared" ca="1" si="15"/>
        <v>509.39864</v>
      </c>
      <c r="D42" s="177">
        <f t="shared" ca="1" si="15"/>
        <v>164.08645200000004</v>
      </c>
      <c r="E42" s="177">
        <f t="shared" ca="1" si="15"/>
        <v>9.3549080000000018</v>
      </c>
      <c r="F42" s="178">
        <f t="shared" ca="1" si="15"/>
        <v>0</v>
      </c>
      <c r="G42" s="179">
        <f t="shared" ca="1" si="1"/>
        <v>0</v>
      </c>
      <c r="H42" s="179">
        <f t="shared" ca="1" si="2"/>
        <v>652.73</v>
      </c>
      <c r="I42" s="180">
        <f t="shared" ca="1" si="5"/>
        <v>486.94</v>
      </c>
      <c r="J42" s="177">
        <f t="shared" ca="1" si="6"/>
        <v>156.85</v>
      </c>
      <c r="K42" s="177">
        <f t="shared" ca="1" si="7"/>
        <v>8.94</v>
      </c>
      <c r="L42" s="177">
        <f t="shared" ca="1" si="8"/>
        <v>0</v>
      </c>
      <c r="M42" s="178">
        <f t="shared" ca="1" si="9"/>
        <v>652.73</v>
      </c>
      <c r="N42" s="176">
        <f t="shared" ca="1" si="10"/>
        <v>486.94</v>
      </c>
      <c r="O42" s="177">
        <f t="shared" ca="1" si="11"/>
        <v>156.85</v>
      </c>
      <c r="P42" s="177">
        <f t="shared" ca="1" si="12"/>
        <v>8.94</v>
      </c>
      <c r="Q42" s="177">
        <f t="shared" ca="1" si="13"/>
        <v>0</v>
      </c>
      <c r="R42" s="178">
        <f t="shared" ca="1" si="14"/>
        <v>652.73</v>
      </c>
      <c r="W42" s="47"/>
      <c r="X42" s="47">
        <v>42</v>
      </c>
    </row>
    <row r="43" spans="1:24">
      <c r="A43" s="62" t="s">
        <v>85</v>
      </c>
      <c r="B43" s="171">
        <f t="shared" ca="1" si="3"/>
        <v>682.84</v>
      </c>
      <c r="C43" s="176">
        <f t="shared" ca="1" si="15"/>
        <v>509.39864</v>
      </c>
      <c r="D43" s="177">
        <f t="shared" ca="1" si="15"/>
        <v>164.08645200000004</v>
      </c>
      <c r="E43" s="177">
        <f t="shared" ca="1" si="15"/>
        <v>9.3549080000000018</v>
      </c>
      <c r="F43" s="178">
        <f t="shared" ca="1" si="15"/>
        <v>0</v>
      </c>
      <c r="G43" s="179">
        <f t="shared" ca="1" si="1"/>
        <v>0</v>
      </c>
      <c r="H43" s="179">
        <f t="shared" ca="1" si="2"/>
        <v>624.91999999999996</v>
      </c>
      <c r="I43" s="180">
        <f t="shared" ca="1" si="5"/>
        <v>486.94</v>
      </c>
      <c r="J43" s="177">
        <f t="shared" ca="1" si="6"/>
        <v>129.05000000000001</v>
      </c>
      <c r="K43" s="177">
        <f t="shared" ca="1" si="7"/>
        <v>8.94</v>
      </c>
      <c r="L43" s="177">
        <f t="shared" ca="1" si="8"/>
        <v>0</v>
      </c>
      <c r="M43" s="178">
        <f t="shared" ca="1" si="9"/>
        <v>624.93000000000006</v>
      </c>
      <c r="N43" s="176">
        <f t="shared" ca="1" si="10"/>
        <v>486.9322080873057</v>
      </c>
      <c r="O43" s="177">
        <f t="shared" ca="1" si="11"/>
        <v>129.04793496871648</v>
      </c>
      <c r="P43" s="177">
        <f t="shared" ca="1" si="12"/>
        <v>8.9398569439777233</v>
      </c>
      <c r="Q43" s="177">
        <f t="shared" ca="1" si="13"/>
        <v>0</v>
      </c>
      <c r="R43" s="178">
        <f t="shared" ca="1" si="14"/>
        <v>624.91999999999985</v>
      </c>
      <c r="W43" s="47"/>
      <c r="X43" s="47">
        <v>43</v>
      </c>
    </row>
    <row r="44" spans="1:24">
      <c r="A44" s="62" t="s">
        <v>86</v>
      </c>
      <c r="B44" s="171">
        <f t="shared" ca="1" si="3"/>
        <v>682.78</v>
      </c>
      <c r="C44" s="176">
        <f t="shared" ca="1" si="15"/>
        <v>509.35387999999989</v>
      </c>
      <c r="D44" s="177">
        <f t="shared" ca="1" si="15"/>
        <v>164.07203400000003</v>
      </c>
      <c r="E44" s="177">
        <f t="shared" ca="1" si="15"/>
        <v>9.3540860000000006</v>
      </c>
      <c r="F44" s="178">
        <f t="shared" ca="1" si="15"/>
        <v>0</v>
      </c>
      <c r="G44" s="179">
        <f t="shared" ca="1" si="1"/>
        <v>0</v>
      </c>
      <c r="H44" s="179">
        <f t="shared" ca="1" si="2"/>
        <v>629.66</v>
      </c>
      <c r="I44" s="180">
        <f t="shared" ca="1" si="5"/>
        <v>486.89</v>
      </c>
      <c r="J44" s="177">
        <f t="shared" ca="1" si="6"/>
        <v>133.83000000000001</v>
      </c>
      <c r="K44" s="177">
        <f t="shared" ca="1" si="7"/>
        <v>8.94</v>
      </c>
      <c r="L44" s="177">
        <f t="shared" ca="1" si="8"/>
        <v>0</v>
      </c>
      <c r="M44" s="178">
        <f t="shared" ca="1" si="9"/>
        <v>629.66000000000008</v>
      </c>
      <c r="N44" s="176">
        <f t="shared" ca="1" si="10"/>
        <v>486.88999999999987</v>
      </c>
      <c r="O44" s="177">
        <f t="shared" ca="1" si="11"/>
        <v>133.82999999999998</v>
      </c>
      <c r="P44" s="177">
        <f t="shared" ca="1" si="12"/>
        <v>8.9399999999999977</v>
      </c>
      <c r="Q44" s="177">
        <f t="shared" ca="1" si="13"/>
        <v>0</v>
      </c>
      <c r="R44" s="178">
        <f t="shared" ca="1" si="14"/>
        <v>629.65999999999985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653.01</v>
      </c>
      <c r="I45" s="180">
        <f t="shared" ca="1" si="5"/>
        <v>487.14</v>
      </c>
      <c r="J45" s="177">
        <f t="shared" ca="1" si="6"/>
        <v>156.91999999999999</v>
      </c>
      <c r="K45" s="177">
        <f t="shared" ca="1" si="7"/>
        <v>8.9499999999999993</v>
      </c>
      <c r="L45" s="177">
        <f t="shared" ca="1" si="8"/>
        <v>0</v>
      </c>
      <c r="M45" s="178">
        <f t="shared" ca="1" si="9"/>
        <v>653.01</v>
      </c>
      <c r="N45" s="176">
        <f t="shared" ca="1" si="10"/>
        <v>487.14</v>
      </c>
      <c r="O45" s="177">
        <f t="shared" ca="1" si="11"/>
        <v>156.91999999999999</v>
      </c>
      <c r="P45" s="177">
        <f t="shared" ca="1" si="12"/>
        <v>8.9499999999999993</v>
      </c>
      <c r="Q45" s="177">
        <f t="shared" ca="1" si="13"/>
        <v>0</v>
      </c>
      <c r="R45" s="178">
        <f t="shared" ca="1" si="14"/>
        <v>653.01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653.01</v>
      </c>
      <c r="I46" s="180">
        <f t="shared" ca="1" si="5"/>
        <v>487.14</v>
      </c>
      <c r="J46" s="177">
        <f t="shared" ca="1" si="6"/>
        <v>156.91999999999999</v>
      </c>
      <c r="K46" s="177">
        <f t="shared" ca="1" si="7"/>
        <v>8.9499999999999993</v>
      </c>
      <c r="L46" s="177">
        <f t="shared" ca="1" si="8"/>
        <v>0</v>
      </c>
      <c r="M46" s="178">
        <f t="shared" ca="1" si="9"/>
        <v>653.01</v>
      </c>
      <c r="N46" s="176">
        <f t="shared" ca="1" si="10"/>
        <v>487.14</v>
      </c>
      <c r="O46" s="177">
        <f t="shared" ca="1" si="11"/>
        <v>156.91999999999999</v>
      </c>
      <c r="P46" s="177">
        <f t="shared" ca="1" si="12"/>
        <v>8.9499999999999993</v>
      </c>
      <c r="Q46" s="177">
        <f t="shared" ca="1" si="13"/>
        <v>0</v>
      </c>
      <c r="R46" s="178">
        <f t="shared" ca="1" si="14"/>
        <v>653.01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583.71</v>
      </c>
      <c r="I47" s="180">
        <f t="shared" ca="1" si="5"/>
        <v>488.47</v>
      </c>
      <c r="J47" s="177">
        <f t="shared" ca="1" si="6"/>
        <v>86.27</v>
      </c>
      <c r="K47" s="177">
        <f t="shared" ca="1" si="7"/>
        <v>8.9700000000000006</v>
      </c>
      <c r="L47" s="177">
        <f t="shared" ca="1" si="8"/>
        <v>0</v>
      </c>
      <c r="M47" s="178">
        <f t="shared" ca="1" si="9"/>
        <v>583.71</v>
      </c>
      <c r="N47" s="176">
        <f t="shared" ca="1" si="10"/>
        <v>488.47</v>
      </c>
      <c r="O47" s="177">
        <f t="shared" ca="1" si="11"/>
        <v>86.27</v>
      </c>
      <c r="P47" s="177">
        <f t="shared" ca="1" si="12"/>
        <v>8.9700000000000006</v>
      </c>
      <c r="Q47" s="177">
        <f t="shared" ca="1" si="13"/>
        <v>0</v>
      </c>
      <c r="R47" s="178">
        <f t="shared" ca="1" si="14"/>
        <v>583.71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582.12</v>
      </c>
      <c r="I48" s="180">
        <f t="shared" ca="1" si="5"/>
        <v>487.14</v>
      </c>
      <c r="J48" s="177">
        <f t="shared" ca="1" si="6"/>
        <v>86.03</v>
      </c>
      <c r="K48" s="177">
        <f t="shared" ca="1" si="7"/>
        <v>8.9499999999999993</v>
      </c>
      <c r="L48" s="177">
        <f t="shared" ca="1" si="8"/>
        <v>0</v>
      </c>
      <c r="M48" s="178">
        <f t="shared" ca="1" si="9"/>
        <v>582.12</v>
      </c>
      <c r="N48" s="176">
        <f t="shared" ca="1" si="10"/>
        <v>487.14</v>
      </c>
      <c r="O48" s="177">
        <f t="shared" ca="1" si="11"/>
        <v>86.03</v>
      </c>
      <c r="P48" s="177">
        <f t="shared" ca="1" si="12"/>
        <v>8.9499999999999993</v>
      </c>
      <c r="Q48" s="177">
        <f t="shared" ca="1" si="13"/>
        <v>0</v>
      </c>
      <c r="R48" s="178">
        <f t="shared" ca="1" si="14"/>
        <v>582.12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506.02</v>
      </c>
      <c r="I49" s="180">
        <f t="shared" ca="1" si="5"/>
        <v>411.04</v>
      </c>
      <c r="J49" s="177">
        <f t="shared" ca="1" si="6"/>
        <v>86.03</v>
      </c>
      <c r="K49" s="177">
        <f t="shared" ca="1" si="7"/>
        <v>8.9499999999999993</v>
      </c>
      <c r="L49" s="177">
        <f t="shared" ca="1" si="8"/>
        <v>0</v>
      </c>
      <c r="M49" s="178">
        <f t="shared" ca="1" si="9"/>
        <v>506.02000000000004</v>
      </c>
      <c r="N49" s="176">
        <f t="shared" ca="1" si="10"/>
        <v>411.03999999999996</v>
      </c>
      <c r="O49" s="177">
        <f t="shared" ca="1" si="11"/>
        <v>86.029999999999987</v>
      </c>
      <c r="P49" s="177">
        <f t="shared" ca="1" si="12"/>
        <v>8.9499999999999975</v>
      </c>
      <c r="Q49" s="177">
        <f t="shared" ca="1" si="13"/>
        <v>0</v>
      </c>
      <c r="R49" s="178">
        <f t="shared" ca="1" si="14"/>
        <v>506.01999999999992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496.46</v>
      </c>
      <c r="I50" s="180">
        <f t="shared" ca="1" si="5"/>
        <v>401.48</v>
      </c>
      <c r="J50" s="177">
        <f t="shared" ca="1" si="6"/>
        <v>86.03</v>
      </c>
      <c r="K50" s="177">
        <f t="shared" ca="1" si="7"/>
        <v>8.9499999999999993</v>
      </c>
      <c r="L50" s="177">
        <f t="shared" ca="1" si="8"/>
        <v>0</v>
      </c>
      <c r="M50" s="178">
        <f t="shared" ca="1" si="9"/>
        <v>496.46</v>
      </c>
      <c r="N50" s="176">
        <f t="shared" ca="1" si="10"/>
        <v>401.48</v>
      </c>
      <c r="O50" s="177">
        <f t="shared" ca="1" si="11"/>
        <v>86.03</v>
      </c>
      <c r="P50" s="177">
        <f t="shared" ca="1" si="12"/>
        <v>8.9499999999999993</v>
      </c>
      <c r="Q50" s="177">
        <f t="shared" ca="1" si="13"/>
        <v>0</v>
      </c>
      <c r="R50" s="178">
        <f t="shared" ca="1" si="14"/>
        <v>496.46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425.52</v>
      </c>
      <c r="I51" s="180">
        <f t="shared" ca="1" si="5"/>
        <v>334.57</v>
      </c>
      <c r="J51" s="177">
        <f t="shared" ca="1" si="6"/>
        <v>86.03</v>
      </c>
      <c r="K51" s="177">
        <f t="shared" ca="1" si="7"/>
        <v>4.92</v>
      </c>
      <c r="L51" s="177">
        <f t="shared" ca="1" si="8"/>
        <v>0</v>
      </c>
      <c r="M51" s="178">
        <f t="shared" ca="1" si="9"/>
        <v>425.52000000000004</v>
      </c>
      <c r="N51" s="176">
        <f t="shared" ca="1" si="10"/>
        <v>334.56999999999994</v>
      </c>
      <c r="O51" s="177">
        <f t="shared" ca="1" si="11"/>
        <v>86.029999999999987</v>
      </c>
      <c r="P51" s="177">
        <f t="shared" ca="1" si="12"/>
        <v>4.919999999999999</v>
      </c>
      <c r="Q51" s="177">
        <f t="shared" ca="1" si="13"/>
        <v>0</v>
      </c>
      <c r="R51" s="178">
        <f t="shared" ca="1" si="14"/>
        <v>425.51999999999992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377.72</v>
      </c>
      <c r="I52" s="180">
        <f t="shared" ca="1" si="5"/>
        <v>286.77</v>
      </c>
      <c r="J52" s="177">
        <f t="shared" ca="1" si="6"/>
        <v>86.03</v>
      </c>
      <c r="K52" s="177">
        <f t="shared" ca="1" si="7"/>
        <v>4.92</v>
      </c>
      <c r="L52" s="177">
        <f t="shared" ca="1" si="8"/>
        <v>0</v>
      </c>
      <c r="M52" s="178">
        <f t="shared" ca="1" si="9"/>
        <v>377.71999999999997</v>
      </c>
      <c r="N52" s="176">
        <f t="shared" ca="1" si="10"/>
        <v>286.77000000000004</v>
      </c>
      <c r="O52" s="177">
        <f t="shared" ca="1" si="11"/>
        <v>86.030000000000015</v>
      </c>
      <c r="P52" s="177">
        <f t="shared" ca="1" si="12"/>
        <v>4.9200000000000008</v>
      </c>
      <c r="Q52" s="177">
        <f t="shared" ca="1" si="13"/>
        <v>0</v>
      </c>
      <c r="R52" s="178">
        <f t="shared" ca="1" si="14"/>
        <v>377.72000000000008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301.25</v>
      </c>
      <c r="I53" s="180">
        <f t="shared" ca="1" si="5"/>
        <v>210.3</v>
      </c>
      <c r="J53" s="177">
        <f t="shared" ca="1" si="6"/>
        <v>86.03</v>
      </c>
      <c r="K53" s="177">
        <f t="shared" ca="1" si="7"/>
        <v>4.92</v>
      </c>
      <c r="L53" s="177">
        <f t="shared" ca="1" si="8"/>
        <v>0</v>
      </c>
      <c r="M53" s="178">
        <f t="shared" ca="1" si="9"/>
        <v>301.25000000000006</v>
      </c>
      <c r="N53" s="176">
        <f t="shared" ca="1" si="10"/>
        <v>210.29999999999998</v>
      </c>
      <c r="O53" s="177">
        <f t="shared" ca="1" si="11"/>
        <v>86.029999999999987</v>
      </c>
      <c r="P53" s="177">
        <f t="shared" ca="1" si="12"/>
        <v>4.919999999999999</v>
      </c>
      <c r="Q53" s="177">
        <f t="shared" ca="1" si="13"/>
        <v>0</v>
      </c>
      <c r="R53" s="178">
        <f t="shared" ca="1" si="14"/>
        <v>301.25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263.02</v>
      </c>
      <c r="I54" s="180">
        <f t="shared" ca="1" si="5"/>
        <v>172.06</v>
      </c>
      <c r="J54" s="177">
        <f t="shared" ca="1" si="6"/>
        <v>86.03</v>
      </c>
      <c r="K54" s="177">
        <f t="shared" ca="1" si="7"/>
        <v>4.92</v>
      </c>
      <c r="L54" s="177">
        <f t="shared" ca="1" si="8"/>
        <v>0</v>
      </c>
      <c r="M54" s="178">
        <f t="shared" ca="1" si="9"/>
        <v>263.01000000000005</v>
      </c>
      <c r="N54" s="176">
        <f t="shared" ca="1" si="10"/>
        <v>172.06654195657956</v>
      </c>
      <c r="O54" s="177">
        <f t="shared" ca="1" si="11"/>
        <v>86.033270978289778</v>
      </c>
      <c r="P54" s="177">
        <f t="shared" ca="1" si="12"/>
        <v>4.9201870651306017</v>
      </c>
      <c r="Q54" s="177">
        <f t="shared" ca="1" si="13"/>
        <v>0</v>
      </c>
      <c r="R54" s="178">
        <f t="shared" ca="1" si="14"/>
        <v>263.01999999999992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263.02</v>
      </c>
      <c r="I55" s="180">
        <f t="shared" ca="1" si="5"/>
        <v>172.06</v>
      </c>
      <c r="J55" s="177">
        <f t="shared" ca="1" si="6"/>
        <v>86.03</v>
      </c>
      <c r="K55" s="177">
        <f t="shared" ca="1" si="7"/>
        <v>4.92</v>
      </c>
      <c r="L55" s="177">
        <f t="shared" ca="1" si="8"/>
        <v>0</v>
      </c>
      <c r="M55" s="178">
        <f t="shared" ca="1" si="9"/>
        <v>263.01000000000005</v>
      </c>
      <c r="N55" s="176">
        <f t="shared" ca="1" si="10"/>
        <v>172.06654195657956</v>
      </c>
      <c r="O55" s="177">
        <f t="shared" ca="1" si="11"/>
        <v>86.033270978289778</v>
      </c>
      <c r="P55" s="177">
        <f t="shared" ca="1" si="12"/>
        <v>4.9201870651306017</v>
      </c>
      <c r="Q55" s="177">
        <f t="shared" ca="1" si="13"/>
        <v>0</v>
      </c>
      <c r="R55" s="178">
        <f t="shared" ca="1" si="14"/>
        <v>263.01999999999992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263.02</v>
      </c>
      <c r="I56" s="180">
        <f t="shared" ca="1" si="5"/>
        <v>172.06</v>
      </c>
      <c r="J56" s="177">
        <f t="shared" ca="1" si="6"/>
        <v>86.03</v>
      </c>
      <c r="K56" s="177">
        <f t="shared" ca="1" si="7"/>
        <v>4.92</v>
      </c>
      <c r="L56" s="177">
        <f t="shared" ca="1" si="8"/>
        <v>0</v>
      </c>
      <c r="M56" s="178">
        <f t="shared" ca="1" si="9"/>
        <v>263.01000000000005</v>
      </c>
      <c r="N56" s="176">
        <f t="shared" ca="1" si="10"/>
        <v>172.06654195657956</v>
      </c>
      <c r="O56" s="177">
        <f t="shared" ca="1" si="11"/>
        <v>86.033270978289778</v>
      </c>
      <c r="P56" s="177">
        <f t="shared" ca="1" si="12"/>
        <v>4.9201870651306017</v>
      </c>
      <c r="Q56" s="177">
        <f t="shared" ca="1" si="13"/>
        <v>0</v>
      </c>
      <c r="R56" s="178">
        <f t="shared" ca="1" si="14"/>
        <v>263.01999999999992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263.02</v>
      </c>
      <c r="I57" s="180">
        <f t="shared" ca="1" si="5"/>
        <v>172.06</v>
      </c>
      <c r="J57" s="177">
        <f t="shared" ca="1" si="6"/>
        <v>86.03</v>
      </c>
      <c r="K57" s="177">
        <f t="shared" ca="1" si="7"/>
        <v>4.92</v>
      </c>
      <c r="L57" s="177">
        <f t="shared" ca="1" si="8"/>
        <v>0</v>
      </c>
      <c r="M57" s="178">
        <f t="shared" ca="1" si="9"/>
        <v>263.01000000000005</v>
      </c>
      <c r="N57" s="176">
        <f t="shared" ca="1" si="10"/>
        <v>172.06654195657956</v>
      </c>
      <c r="O57" s="177">
        <f t="shared" ca="1" si="11"/>
        <v>86.033270978289778</v>
      </c>
      <c r="P57" s="177">
        <f t="shared" ca="1" si="12"/>
        <v>4.9201870651306017</v>
      </c>
      <c r="Q57" s="177">
        <f t="shared" ca="1" si="13"/>
        <v>0</v>
      </c>
      <c r="R57" s="178">
        <f t="shared" ca="1" si="14"/>
        <v>263.01999999999992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263.02</v>
      </c>
      <c r="I58" s="180">
        <f t="shared" ca="1" si="5"/>
        <v>172.06</v>
      </c>
      <c r="J58" s="177">
        <f t="shared" ca="1" si="6"/>
        <v>86.03</v>
      </c>
      <c r="K58" s="177">
        <f t="shared" ca="1" si="7"/>
        <v>4.92</v>
      </c>
      <c r="L58" s="177">
        <f t="shared" ca="1" si="8"/>
        <v>0</v>
      </c>
      <c r="M58" s="178">
        <f t="shared" ca="1" si="9"/>
        <v>263.01000000000005</v>
      </c>
      <c r="N58" s="176">
        <f t="shared" ca="1" si="10"/>
        <v>172.06654195657956</v>
      </c>
      <c r="O58" s="177">
        <f t="shared" ca="1" si="11"/>
        <v>86.033270978289778</v>
      </c>
      <c r="P58" s="177">
        <f t="shared" ca="1" si="12"/>
        <v>4.9201870651306017</v>
      </c>
      <c r="Q58" s="177">
        <f t="shared" ca="1" si="13"/>
        <v>0</v>
      </c>
      <c r="R58" s="178">
        <f t="shared" ca="1" si="14"/>
        <v>263.01999999999992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263.02</v>
      </c>
      <c r="I59" s="180">
        <f t="shared" ca="1" si="5"/>
        <v>172.06</v>
      </c>
      <c r="J59" s="177">
        <f t="shared" ca="1" si="6"/>
        <v>86.03</v>
      </c>
      <c r="K59" s="177">
        <f t="shared" ca="1" si="7"/>
        <v>4.92</v>
      </c>
      <c r="L59" s="177">
        <f t="shared" ca="1" si="8"/>
        <v>0</v>
      </c>
      <c r="M59" s="178">
        <f t="shared" ca="1" si="9"/>
        <v>263.01000000000005</v>
      </c>
      <c r="N59" s="176">
        <f t="shared" ca="1" si="10"/>
        <v>172.06654195657956</v>
      </c>
      <c r="O59" s="177">
        <f t="shared" ca="1" si="11"/>
        <v>86.033270978289778</v>
      </c>
      <c r="P59" s="177">
        <f t="shared" ca="1" si="12"/>
        <v>4.9201870651306017</v>
      </c>
      <c r="Q59" s="177">
        <f t="shared" ca="1" si="13"/>
        <v>0</v>
      </c>
      <c r="R59" s="178">
        <f t="shared" ca="1" si="14"/>
        <v>263.01999999999992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263.02</v>
      </c>
      <c r="I60" s="180">
        <f t="shared" ca="1" si="5"/>
        <v>172.06</v>
      </c>
      <c r="J60" s="177">
        <f t="shared" ca="1" si="6"/>
        <v>86.03</v>
      </c>
      <c r="K60" s="177">
        <f t="shared" ca="1" si="7"/>
        <v>4.92</v>
      </c>
      <c r="L60" s="177">
        <f t="shared" ca="1" si="8"/>
        <v>0</v>
      </c>
      <c r="M60" s="178">
        <f t="shared" ca="1" si="9"/>
        <v>263.01000000000005</v>
      </c>
      <c r="N60" s="176">
        <f t="shared" ca="1" si="10"/>
        <v>172.06654195657956</v>
      </c>
      <c r="O60" s="177">
        <f t="shared" ca="1" si="11"/>
        <v>86.033270978289778</v>
      </c>
      <c r="P60" s="177">
        <f t="shared" ca="1" si="12"/>
        <v>4.9201870651306017</v>
      </c>
      <c r="Q60" s="177">
        <f t="shared" ca="1" si="13"/>
        <v>0</v>
      </c>
      <c r="R60" s="178">
        <f t="shared" ca="1" si="14"/>
        <v>263.01999999999992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263.02</v>
      </c>
      <c r="I61" s="180">
        <f t="shared" ca="1" si="5"/>
        <v>172.06</v>
      </c>
      <c r="J61" s="177">
        <f t="shared" ca="1" si="6"/>
        <v>86.03</v>
      </c>
      <c r="K61" s="177">
        <f t="shared" ca="1" si="7"/>
        <v>4.92</v>
      </c>
      <c r="L61" s="177">
        <f t="shared" ca="1" si="8"/>
        <v>0</v>
      </c>
      <c r="M61" s="178">
        <f t="shared" ca="1" si="9"/>
        <v>263.01000000000005</v>
      </c>
      <c r="N61" s="176">
        <f t="shared" ca="1" si="10"/>
        <v>172.06654195657956</v>
      </c>
      <c r="O61" s="177">
        <f t="shared" ca="1" si="11"/>
        <v>86.033270978289778</v>
      </c>
      <c r="P61" s="177">
        <f t="shared" ca="1" si="12"/>
        <v>4.9201870651306017</v>
      </c>
      <c r="Q61" s="177">
        <f t="shared" ca="1" si="13"/>
        <v>0</v>
      </c>
      <c r="R61" s="178">
        <f t="shared" ca="1" si="14"/>
        <v>263.01999999999992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328.83</v>
      </c>
      <c r="I62" s="180">
        <f t="shared" ca="1" si="5"/>
        <v>233.68</v>
      </c>
      <c r="J62" s="177">
        <f t="shared" ca="1" si="6"/>
        <v>90</v>
      </c>
      <c r="K62" s="177">
        <f t="shared" ca="1" si="7"/>
        <v>5.15</v>
      </c>
      <c r="L62" s="177">
        <f t="shared" ca="1" si="8"/>
        <v>0</v>
      </c>
      <c r="M62" s="178">
        <f t="shared" ca="1" si="9"/>
        <v>328.83</v>
      </c>
      <c r="N62" s="176">
        <f t="shared" ca="1" si="10"/>
        <v>233.68</v>
      </c>
      <c r="O62" s="177">
        <f t="shared" ca="1" si="11"/>
        <v>90</v>
      </c>
      <c r="P62" s="177">
        <f t="shared" ca="1" si="12"/>
        <v>5.15</v>
      </c>
      <c r="Q62" s="177">
        <f t="shared" ca="1" si="13"/>
        <v>0</v>
      </c>
      <c r="R62" s="178">
        <f t="shared" ca="1" si="14"/>
        <v>328.83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357.51</v>
      </c>
      <c r="I63" s="180">
        <f t="shared" ca="1" si="5"/>
        <v>262.36</v>
      </c>
      <c r="J63" s="177">
        <f t="shared" ca="1" si="6"/>
        <v>90</v>
      </c>
      <c r="K63" s="177">
        <f t="shared" ca="1" si="7"/>
        <v>5.15</v>
      </c>
      <c r="L63" s="177">
        <f t="shared" ca="1" si="8"/>
        <v>0</v>
      </c>
      <c r="M63" s="178">
        <f t="shared" ca="1" si="9"/>
        <v>357.51</v>
      </c>
      <c r="N63" s="176">
        <f t="shared" ca="1" si="10"/>
        <v>262.36</v>
      </c>
      <c r="O63" s="177">
        <f t="shared" ca="1" si="11"/>
        <v>90</v>
      </c>
      <c r="P63" s="177">
        <f t="shared" ca="1" si="12"/>
        <v>5.15</v>
      </c>
      <c r="Q63" s="177">
        <f t="shared" ca="1" si="13"/>
        <v>0</v>
      </c>
      <c r="R63" s="178">
        <f t="shared" ca="1" si="14"/>
        <v>357.51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357.51</v>
      </c>
      <c r="I64" s="180">
        <f t="shared" ca="1" si="5"/>
        <v>262.36</v>
      </c>
      <c r="J64" s="177">
        <f t="shared" ca="1" si="6"/>
        <v>90</v>
      </c>
      <c r="K64" s="177">
        <f t="shared" ca="1" si="7"/>
        <v>5.15</v>
      </c>
      <c r="L64" s="177">
        <f t="shared" ca="1" si="8"/>
        <v>0</v>
      </c>
      <c r="M64" s="178">
        <f t="shared" ca="1" si="9"/>
        <v>357.51</v>
      </c>
      <c r="N64" s="176">
        <f t="shared" ca="1" si="10"/>
        <v>262.36</v>
      </c>
      <c r="O64" s="177">
        <f t="shared" ca="1" si="11"/>
        <v>90</v>
      </c>
      <c r="P64" s="177">
        <f t="shared" ca="1" si="12"/>
        <v>5.15</v>
      </c>
      <c r="Q64" s="177">
        <f t="shared" ca="1" si="13"/>
        <v>0</v>
      </c>
      <c r="R64" s="178">
        <f t="shared" ca="1" si="14"/>
        <v>357.51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357.51</v>
      </c>
      <c r="I65" s="180">
        <f t="shared" ca="1" si="5"/>
        <v>262.36</v>
      </c>
      <c r="J65" s="177">
        <f t="shared" ca="1" si="6"/>
        <v>90</v>
      </c>
      <c r="K65" s="177">
        <f t="shared" ca="1" si="7"/>
        <v>5.15</v>
      </c>
      <c r="L65" s="177">
        <f t="shared" ca="1" si="8"/>
        <v>0</v>
      </c>
      <c r="M65" s="178">
        <f t="shared" ca="1" si="9"/>
        <v>357.51</v>
      </c>
      <c r="N65" s="176">
        <f t="shared" ca="1" si="10"/>
        <v>262.36</v>
      </c>
      <c r="O65" s="177">
        <f t="shared" ca="1" si="11"/>
        <v>90</v>
      </c>
      <c r="P65" s="177">
        <f t="shared" ca="1" si="12"/>
        <v>5.15</v>
      </c>
      <c r="Q65" s="177">
        <f t="shared" ca="1" si="13"/>
        <v>0</v>
      </c>
      <c r="R65" s="178">
        <f t="shared" ca="1" si="14"/>
        <v>357.51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359.16</v>
      </c>
      <c r="I66" s="180">
        <f t="shared" ca="1" si="5"/>
        <v>264.01</v>
      </c>
      <c r="J66" s="177">
        <f t="shared" ca="1" si="6"/>
        <v>90</v>
      </c>
      <c r="K66" s="177">
        <f t="shared" ca="1" si="7"/>
        <v>5.15</v>
      </c>
      <c r="L66" s="177">
        <f t="shared" ca="1" si="8"/>
        <v>0</v>
      </c>
      <c r="M66" s="178">
        <f t="shared" ca="1" si="9"/>
        <v>359.15999999999997</v>
      </c>
      <c r="N66" s="176">
        <f t="shared" ca="1" si="10"/>
        <v>264.01000000000005</v>
      </c>
      <c r="O66" s="177">
        <f t="shared" ca="1" si="11"/>
        <v>90.000000000000014</v>
      </c>
      <c r="P66" s="177">
        <f t="shared" ca="1" si="12"/>
        <v>5.1500000000000012</v>
      </c>
      <c r="Q66" s="177">
        <f t="shared" ca="1" si="13"/>
        <v>0</v>
      </c>
      <c r="R66" s="178">
        <f t="shared" ca="1" si="14"/>
        <v>359.16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359.16</v>
      </c>
      <c r="I67" s="180">
        <f t="shared" ca="1" si="5"/>
        <v>268.07</v>
      </c>
      <c r="J67" s="177">
        <f t="shared" ca="1" si="6"/>
        <v>86.16</v>
      </c>
      <c r="K67" s="177">
        <f t="shared" ca="1" si="7"/>
        <v>4.93</v>
      </c>
      <c r="L67" s="177">
        <f t="shared" ca="1" si="8"/>
        <v>0</v>
      </c>
      <c r="M67" s="178">
        <f t="shared" ca="1" si="9"/>
        <v>359.16</v>
      </c>
      <c r="N67" s="176">
        <f t="shared" ca="1" si="10"/>
        <v>268.07</v>
      </c>
      <c r="O67" s="177">
        <f t="shared" ca="1" si="11"/>
        <v>86.16</v>
      </c>
      <c r="P67" s="177">
        <f t="shared" ca="1" si="12"/>
        <v>4.93</v>
      </c>
      <c r="Q67" s="177">
        <f t="shared" ca="1" si="13"/>
        <v>0</v>
      </c>
      <c r="R67" s="178">
        <f t="shared" ca="1" si="14"/>
        <v>359.16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396.84</v>
      </c>
      <c r="I68" s="180">
        <f t="shared" ref="I68:I98" ca="1" si="20">INDIRECT("BRPL_EOD!" &amp; $V$3 &amp; X68)</f>
        <v>305.89</v>
      </c>
      <c r="J68" s="177">
        <f t="shared" ref="J68:J98" ca="1" si="21">INDIRECT("BYPL_EOD!" &amp; $V$3 &amp; X68)</f>
        <v>86.03</v>
      </c>
      <c r="K68" s="177">
        <f t="shared" ref="K68:K98" ca="1" si="22">INDIRECT("TPDDL_EOD!" &amp; $V$3 &amp; X68)</f>
        <v>4.92</v>
      </c>
      <c r="L68" s="177">
        <f t="shared" ref="L68:L98" ca="1" si="23">INDIRECT("NDMC_EOD!" &amp; $V$3 &amp; X68)</f>
        <v>0</v>
      </c>
      <c r="M68" s="178">
        <f t="shared" ref="M68:M98" ca="1" si="24">SUM(I68:L68)</f>
        <v>396.84</v>
      </c>
      <c r="N68" s="176">
        <f t="shared" ref="N68:N98" ca="1" si="25">INDIRECT("BRPL_ISGS_exbus!" &amp; $V$3 &amp; X68)</f>
        <v>305.89</v>
      </c>
      <c r="O68" s="177">
        <f t="shared" ref="O68:O98" ca="1" si="26">INDIRECT("BYPL_ISGS_exbus!" &amp; $V$3 &amp; X68)</f>
        <v>86.03</v>
      </c>
      <c r="P68" s="177">
        <f t="shared" ref="P68:P98" ca="1" si="27">INDIRECT("TPDDL_ISGS_exbus!" &amp; $V$3 &amp; X68)</f>
        <v>4.92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396.84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406.4</v>
      </c>
      <c r="I69" s="180">
        <f t="shared" ca="1" si="20"/>
        <v>315.45</v>
      </c>
      <c r="J69" s="177">
        <f t="shared" ca="1" si="21"/>
        <v>86.03</v>
      </c>
      <c r="K69" s="177">
        <f t="shared" ca="1" si="22"/>
        <v>4.92</v>
      </c>
      <c r="L69" s="177">
        <f t="shared" ca="1" si="23"/>
        <v>0</v>
      </c>
      <c r="M69" s="178">
        <f t="shared" ca="1" si="24"/>
        <v>406.40000000000003</v>
      </c>
      <c r="N69" s="176">
        <f t="shared" ca="1" si="25"/>
        <v>315.44999999999993</v>
      </c>
      <c r="O69" s="177">
        <f t="shared" ca="1" si="26"/>
        <v>86.029999999999987</v>
      </c>
      <c r="P69" s="177">
        <f t="shared" ca="1" si="27"/>
        <v>4.919999999999999</v>
      </c>
      <c r="Q69" s="177">
        <f t="shared" ca="1" si="28"/>
        <v>0</v>
      </c>
      <c r="R69" s="178">
        <f t="shared" ca="1" si="29"/>
        <v>406.39999999999992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415.96</v>
      </c>
      <c r="I70" s="180">
        <f t="shared" ca="1" si="20"/>
        <v>325.01</v>
      </c>
      <c r="J70" s="177">
        <f t="shared" ca="1" si="21"/>
        <v>86.03</v>
      </c>
      <c r="K70" s="177">
        <f t="shared" ca="1" si="22"/>
        <v>4.92</v>
      </c>
      <c r="L70" s="177">
        <f t="shared" ca="1" si="23"/>
        <v>0</v>
      </c>
      <c r="M70" s="178">
        <f t="shared" ca="1" si="24"/>
        <v>415.96</v>
      </c>
      <c r="N70" s="176">
        <f t="shared" ca="1" si="25"/>
        <v>325.01</v>
      </c>
      <c r="O70" s="177">
        <f t="shared" ca="1" si="26"/>
        <v>86.03</v>
      </c>
      <c r="P70" s="177">
        <f t="shared" ca="1" si="27"/>
        <v>4.92</v>
      </c>
      <c r="Q70" s="177">
        <f t="shared" ca="1" si="28"/>
        <v>0</v>
      </c>
      <c r="R70" s="178">
        <f t="shared" ca="1" si="29"/>
        <v>415.96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537.32000000000005</v>
      </c>
      <c r="I71" s="180">
        <f t="shared" ca="1" si="20"/>
        <v>443.55</v>
      </c>
      <c r="J71" s="177">
        <f t="shared" ca="1" si="21"/>
        <v>84.94</v>
      </c>
      <c r="K71" s="177">
        <f t="shared" ca="1" si="22"/>
        <v>8.83</v>
      </c>
      <c r="L71" s="177">
        <f t="shared" ca="1" si="23"/>
        <v>0</v>
      </c>
      <c r="M71" s="178">
        <f t="shared" ca="1" si="24"/>
        <v>537.32000000000005</v>
      </c>
      <c r="N71" s="176">
        <f t="shared" ca="1" si="25"/>
        <v>443.55</v>
      </c>
      <c r="O71" s="177">
        <f t="shared" ca="1" si="26"/>
        <v>84.94</v>
      </c>
      <c r="P71" s="177">
        <f t="shared" ca="1" si="27"/>
        <v>8.83</v>
      </c>
      <c r="Q71" s="177">
        <f t="shared" ca="1" si="28"/>
        <v>0</v>
      </c>
      <c r="R71" s="178">
        <f t="shared" ca="1" si="29"/>
        <v>537.32000000000005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563.37</v>
      </c>
      <c r="I72" s="180">
        <f t="shared" ca="1" si="20"/>
        <v>468.39</v>
      </c>
      <c r="J72" s="177">
        <f t="shared" ca="1" si="21"/>
        <v>86.03</v>
      </c>
      <c r="K72" s="177">
        <f t="shared" ca="1" si="22"/>
        <v>8.9499999999999993</v>
      </c>
      <c r="L72" s="177">
        <f t="shared" ca="1" si="23"/>
        <v>0</v>
      </c>
      <c r="M72" s="178">
        <f t="shared" ca="1" si="24"/>
        <v>563.37</v>
      </c>
      <c r="N72" s="176">
        <f t="shared" ca="1" si="25"/>
        <v>468.39</v>
      </c>
      <c r="O72" s="177">
        <f t="shared" ca="1" si="26"/>
        <v>86.03</v>
      </c>
      <c r="P72" s="177">
        <f t="shared" ca="1" si="27"/>
        <v>8.9499999999999993</v>
      </c>
      <c r="Q72" s="177">
        <f t="shared" ca="1" si="28"/>
        <v>0</v>
      </c>
      <c r="R72" s="178">
        <f t="shared" ca="1" si="29"/>
        <v>563.37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582.12</v>
      </c>
      <c r="I73" s="180">
        <f t="shared" ca="1" si="20"/>
        <v>487.14</v>
      </c>
      <c r="J73" s="177">
        <f t="shared" ca="1" si="21"/>
        <v>86.03</v>
      </c>
      <c r="K73" s="177">
        <f t="shared" ca="1" si="22"/>
        <v>8.9499999999999993</v>
      </c>
      <c r="L73" s="177">
        <f t="shared" ca="1" si="23"/>
        <v>0</v>
      </c>
      <c r="M73" s="178">
        <f t="shared" ca="1" si="24"/>
        <v>582.12</v>
      </c>
      <c r="N73" s="176">
        <f t="shared" ca="1" si="25"/>
        <v>487.14</v>
      </c>
      <c r="O73" s="177">
        <f t="shared" ca="1" si="26"/>
        <v>86.03</v>
      </c>
      <c r="P73" s="177">
        <f t="shared" ca="1" si="27"/>
        <v>8.9499999999999993</v>
      </c>
      <c r="Q73" s="177">
        <f t="shared" ca="1" si="28"/>
        <v>0</v>
      </c>
      <c r="R73" s="178">
        <f t="shared" ca="1" si="29"/>
        <v>582.12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582.12</v>
      </c>
      <c r="I74" s="180">
        <f t="shared" ca="1" si="20"/>
        <v>487.14</v>
      </c>
      <c r="J74" s="177">
        <f t="shared" ca="1" si="21"/>
        <v>86.03</v>
      </c>
      <c r="K74" s="177">
        <f t="shared" ca="1" si="22"/>
        <v>8.9499999999999993</v>
      </c>
      <c r="L74" s="177">
        <f t="shared" ca="1" si="23"/>
        <v>0</v>
      </c>
      <c r="M74" s="178">
        <f t="shared" ca="1" si="24"/>
        <v>582.12</v>
      </c>
      <c r="N74" s="176">
        <f t="shared" ca="1" si="25"/>
        <v>487.14</v>
      </c>
      <c r="O74" s="177">
        <f t="shared" ca="1" si="26"/>
        <v>86.03</v>
      </c>
      <c r="P74" s="177">
        <f t="shared" ca="1" si="27"/>
        <v>8.9499999999999993</v>
      </c>
      <c r="Q74" s="177">
        <f t="shared" ca="1" si="28"/>
        <v>0</v>
      </c>
      <c r="R74" s="178">
        <f t="shared" ca="1" si="29"/>
        <v>582.12</v>
      </c>
      <c r="W74" s="47"/>
      <c r="X74" s="47">
        <v>74</v>
      </c>
    </row>
    <row r="75" spans="1:24">
      <c r="A75" s="62" t="s">
        <v>117</v>
      </c>
      <c r="B75" s="171">
        <f t="shared" ca="1" si="18"/>
        <v>682.84</v>
      </c>
      <c r="C75" s="176">
        <f t="shared" ca="1" si="19"/>
        <v>509.39864</v>
      </c>
      <c r="D75" s="177">
        <f t="shared" ca="1" si="19"/>
        <v>164.08645200000004</v>
      </c>
      <c r="E75" s="177">
        <f t="shared" ca="1" si="19"/>
        <v>9.3549080000000018</v>
      </c>
      <c r="F75" s="178">
        <f t="shared" ca="1" si="19"/>
        <v>0</v>
      </c>
      <c r="G75" s="179">
        <f t="shared" ca="1" si="16"/>
        <v>0</v>
      </c>
      <c r="H75" s="179">
        <f t="shared" ca="1" si="17"/>
        <v>579.99</v>
      </c>
      <c r="I75" s="180">
        <f t="shared" ca="1" si="20"/>
        <v>486.93</v>
      </c>
      <c r="J75" s="177">
        <f t="shared" ca="1" si="21"/>
        <v>84.12</v>
      </c>
      <c r="K75" s="177">
        <f t="shared" ca="1" si="22"/>
        <v>8.94</v>
      </c>
      <c r="L75" s="177">
        <f t="shared" ca="1" si="23"/>
        <v>0</v>
      </c>
      <c r="M75" s="178">
        <f t="shared" ca="1" si="24"/>
        <v>579.99</v>
      </c>
      <c r="N75" s="176">
        <f t="shared" ca="1" si="25"/>
        <v>486.93</v>
      </c>
      <c r="O75" s="177">
        <f t="shared" ca="1" si="26"/>
        <v>84.12</v>
      </c>
      <c r="P75" s="177">
        <f t="shared" ca="1" si="27"/>
        <v>8.94</v>
      </c>
      <c r="Q75" s="177">
        <f t="shared" ca="1" si="28"/>
        <v>0</v>
      </c>
      <c r="R75" s="178">
        <f t="shared" ca="1" si="29"/>
        <v>579.99</v>
      </c>
      <c r="W75" s="47"/>
      <c r="X75" s="47">
        <v>75</v>
      </c>
    </row>
    <row r="76" spans="1:24">
      <c r="A76" s="62" t="s">
        <v>118</v>
      </c>
      <c r="B76" s="171">
        <f t="shared" ca="1" si="18"/>
        <v>682.84</v>
      </c>
      <c r="C76" s="176">
        <f t="shared" ca="1" si="19"/>
        <v>509.39864</v>
      </c>
      <c r="D76" s="177">
        <f t="shared" ca="1" si="19"/>
        <v>164.08645200000004</v>
      </c>
      <c r="E76" s="177">
        <f t="shared" ca="1" si="19"/>
        <v>9.3549080000000018</v>
      </c>
      <c r="F76" s="178">
        <f t="shared" ca="1" si="19"/>
        <v>0</v>
      </c>
      <c r="G76" s="179">
        <f t="shared" ca="1" si="16"/>
        <v>0</v>
      </c>
      <c r="H76" s="179">
        <f t="shared" ca="1" si="17"/>
        <v>581.9</v>
      </c>
      <c r="I76" s="180">
        <f t="shared" ca="1" si="20"/>
        <v>486.93</v>
      </c>
      <c r="J76" s="177">
        <f t="shared" ca="1" si="21"/>
        <v>86.03</v>
      </c>
      <c r="K76" s="177">
        <f t="shared" ca="1" si="22"/>
        <v>8.94</v>
      </c>
      <c r="L76" s="177">
        <f t="shared" ca="1" si="23"/>
        <v>0</v>
      </c>
      <c r="M76" s="178">
        <f t="shared" ca="1" si="24"/>
        <v>581.90000000000009</v>
      </c>
      <c r="N76" s="176">
        <f t="shared" ca="1" si="25"/>
        <v>486.92999999999989</v>
      </c>
      <c r="O76" s="177">
        <f t="shared" ca="1" si="26"/>
        <v>86.029999999999987</v>
      </c>
      <c r="P76" s="177">
        <f t="shared" ca="1" si="27"/>
        <v>8.9399999999999977</v>
      </c>
      <c r="Q76" s="177">
        <f t="shared" ca="1" si="28"/>
        <v>0</v>
      </c>
      <c r="R76" s="178">
        <f t="shared" ca="1" si="29"/>
        <v>581.89999999999986</v>
      </c>
      <c r="W76" s="47"/>
      <c r="X76" s="47">
        <v>76</v>
      </c>
    </row>
    <row r="77" spans="1:24">
      <c r="A77" s="62" t="s">
        <v>119</v>
      </c>
      <c r="B77" s="171">
        <f t="shared" ca="1" si="18"/>
        <v>682.84</v>
      </c>
      <c r="C77" s="176">
        <f t="shared" ca="1" si="19"/>
        <v>509.39864</v>
      </c>
      <c r="D77" s="177">
        <f t="shared" ca="1" si="19"/>
        <v>164.08645200000004</v>
      </c>
      <c r="E77" s="177">
        <f t="shared" ca="1" si="19"/>
        <v>9.3549080000000018</v>
      </c>
      <c r="F77" s="178">
        <f t="shared" ca="1" si="19"/>
        <v>0</v>
      </c>
      <c r="G77" s="179">
        <f t="shared" ca="1" si="16"/>
        <v>0</v>
      </c>
      <c r="H77" s="179">
        <f t="shared" ca="1" si="17"/>
        <v>610.58000000000004</v>
      </c>
      <c r="I77" s="180">
        <f t="shared" ca="1" si="20"/>
        <v>486.93</v>
      </c>
      <c r="J77" s="177">
        <f t="shared" ca="1" si="21"/>
        <v>114.71</v>
      </c>
      <c r="K77" s="177">
        <f t="shared" ca="1" si="22"/>
        <v>8.94</v>
      </c>
      <c r="L77" s="177">
        <f t="shared" ca="1" si="23"/>
        <v>0</v>
      </c>
      <c r="M77" s="178">
        <f t="shared" ca="1" si="24"/>
        <v>610.58000000000004</v>
      </c>
      <c r="N77" s="176">
        <f t="shared" ca="1" si="25"/>
        <v>486.93</v>
      </c>
      <c r="O77" s="177">
        <f t="shared" ca="1" si="26"/>
        <v>114.71</v>
      </c>
      <c r="P77" s="177">
        <f t="shared" ca="1" si="27"/>
        <v>8.94</v>
      </c>
      <c r="Q77" s="177">
        <f t="shared" ca="1" si="28"/>
        <v>0</v>
      </c>
      <c r="R77" s="178">
        <f t="shared" ca="1" si="29"/>
        <v>610.58000000000004</v>
      </c>
      <c r="W77" s="47"/>
      <c r="X77" s="47">
        <v>77</v>
      </c>
    </row>
    <row r="78" spans="1:24">
      <c r="A78" s="62" t="s">
        <v>120</v>
      </c>
      <c r="B78" s="171">
        <f t="shared" ca="1" si="18"/>
        <v>682.84</v>
      </c>
      <c r="C78" s="176">
        <f t="shared" ca="1" si="19"/>
        <v>509.39864</v>
      </c>
      <c r="D78" s="177">
        <f t="shared" ca="1" si="19"/>
        <v>164.08645200000004</v>
      </c>
      <c r="E78" s="177">
        <f t="shared" ca="1" si="19"/>
        <v>9.3549080000000018</v>
      </c>
      <c r="F78" s="178">
        <f t="shared" ca="1" si="19"/>
        <v>0</v>
      </c>
      <c r="G78" s="179">
        <f t="shared" ca="1" si="16"/>
        <v>0</v>
      </c>
      <c r="H78" s="179">
        <f t="shared" ca="1" si="17"/>
        <v>649.94000000000005</v>
      </c>
      <c r="I78" s="180">
        <f t="shared" ca="1" si="20"/>
        <v>484.86</v>
      </c>
      <c r="J78" s="177">
        <f t="shared" ca="1" si="21"/>
        <v>156.18</v>
      </c>
      <c r="K78" s="177">
        <f t="shared" ca="1" si="22"/>
        <v>8.9</v>
      </c>
      <c r="L78" s="177">
        <f t="shared" ca="1" si="23"/>
        <v>0</v>
      </c>
      <c r="M78" s="178">
        <f t="shared" ca="1" si="24"/>
        <v>649.93999999999994</v>
      </c>
      <c r="N78" s="176">
        <f t="shared" ca="1" si="25"/>
        <v>484.86000000000007</v>
      </c>
      <c r="O78" s="177">
        <f t="shared" ca="1" si="26"/>
        <v>156.18000000000004</v>
      </c>
      <c r="P78" s="177">
        <f t="shared" ca="1" si="27"/>
        <v>8.9000000000000021</v>
      </c>
      <c r="Q78" s="177">
        <f t="shared" ca="1" si="28"/>
        <v>0</v>
      </c>
      <c r="R78" s="178">
        <f t="shared" ca="1" si="29"/>
        <v>649.94000000000005</v>
      </c>
      <c r="W78" s="47"/>
      <c r="X78" s="47">
        <v>78</v>
      </c>
    </row>
    <row r="79" spans="1:24">
      <c r="A79" s="62" t="s">
        <v>121</v>
      </c>
      <c r="B79" s="171">
        <f t="shared" ca="1" si="18"/>
        <v>682.84</v>
      </c>
      <c r="C79" s="176">
        <f t="shared" ca="1" si="19"/>
        <v>509.39864</v>
      </c>
      <c r="D79" s="177">
        <f t="shared" ca="1" si="19"/>
        <v>164.08645200000004</v>
      </c>
      <c r="E79" s="177">
        <f t="shared" ca="1" si="19"/>
        <v>9.3549080000000018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652.73</v>
      </c>
      <c r="I79" s="180">
        <f t="shared" ca="1" si="20"/>
        <v>486.94</v>
      </c>
      <c r="J79" s="177">
        <f t="shared" ca="1" si="21"/>
        <v>156.85</v>
      </c>
      <c r="K79" s="177">
        <f t="shared" ca="1" si="22"/>
        <v>8.94</v>
      </c>
      <c r="L79" s="177">
        <f t="shared" ca="1" si="23"/>
        <v>0</v>
      </c>
      <c r="M79" s="178">
        <f t="shared" ca="1" si="24"/>
        <v>652.73</v>
      </c>
      <c r="N79" s="176">
        <f t="shared" ca="1" si="25"/>
        <v>486.94</v>
      </c>
      <c r="O79" s="177">
        <f t="shared" ca="1" si="26"/>
        <v>156.85</v>
      </c>
      <c r="P79" s="177">
        <f t="shared" ca="1" si="27"/>
        <v>8.94</v>
      </c>
      <c r="Q79" s="177">
        <f t="shared" ca="1" si="28"/>
        <v>0</v>
      </c>
      <c r="R79" s="178">
        <f t="shared" ca="1" si="29"/>
        <v>652.73</v>
      </c>
      <c r="W79" s="47"/>
      <c r="X79" s="47">
        <v>79</v>
      </c>
    </row>
    <row r="80" spans="1:24">
      <c r="A80" s="62" t="s">
        <v>122</v>
      </c>
      <c r="B80" s="171">
        <f t="shared" ca="1" si="18"/>
        <v>682.84</v>
      </c>
      <c r="C80" s="176">
        <f t="shared" ca="1" si="19"/>
        <v>509.39864</v>
      </c>
      <c r="D80" s="177">
        <f t="shared" ca="1" si="19"/>
        <v>164.08645200000004</v>
      </c>
      <c r="E80" s="177">
        <f t="shared" ca="1" si="19"/>
        <v>9.3549080000000018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652.73</v>
      </c>
      <c r="I80" s="180">
        <f t="shared" ca="1" si="20"/>
        <v>486.94</v>
      </c>
      <c r="J80" s="177">
        <f t="shared" ca="1" si="21"/>
        <v>156.85</v>
      </c>
      <c r="K80" s="177">
        <f t="shared" ca="1" si="22"/>
        <v>8.94</v>
      </c>
      <c r="L80" s="177">
        <f t="shared" ca="1" si="23"/>
        <v>0</v>
      </c>
      <c r="M80" s="178">
        <f t="shared" ca="1" si="24"/>
        <v>652.73</v>
      </c>
      <c r="N80" s="176">
        <f t="shared" ca="1" si="25"/>
        <v>486.94</v>
      </c>
      <c r="O80" s="177">
        <f t="shared" ca="1" si="26"/>
        <v>156.85</v>
      </c>
      <c r="P80" s="177">
        <f t="shared" ca="1" si="27"/>
        <v>8.94</v>
      </c>
      <c r="Q80" s="177">
        <f t="shared" ca="1" si="28"/>
        <v>0</v>
      </c>
      <c r="R80" s="178">
        <f t="shared" ca="1" si="29"/>
        <v>652.73</v>
      </c>
      <c r="W80" s="47"/>
      <c r="X80" s="47">
        <v>80</v>
      </c>
    </row>
    <row r="81" spans="1:24">
      <c r="A81" s="62" t="s">
        <v>123</v>
      </c>
      <c r="B81" s="171">
        <f t="shared" ca="1" si="18"/>
        <v>682.84</v>
      </c>
      <c r="C81" s="176">
        <f t="shared" ca="1" si="19"/>
        <v>509.39864</v>
      </c>
      <c r="D81" s="177">
        <f t="shared" ca="1" si="19"/>
        <v>164.08645200000004</v>
      </c>
      <c r="E81" s="177">
        <f t="shared" ca="1" si="19"/>
        <v>9.3549080000000018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652.73</v>
      </c>
      <c r="I81" s="180">
        <f t="shared" ca="1" si="20"/>
        <v>486.94</v>
      </c>
      <c r="J81" s="177">
        <f t="shared" ca="1" si="21"/>
        <v>156.85</v>
      </c>
      <c r="K81" s="177">
        <f t="shared" ca="1" si="22"/>
        <v>8.94</v>
      </c>
      <c r="L81" s="177">
        <f t="shared" ca="1" si="23"/>
        <v>0</v>
      </c>
      <c r="M81" s="178">
        <f t="shared" ca="1" si="24"/>
        <v>652.73</v>
      </c>
      <c r="N81" s="176">
        <f t="shared" ca="1" si="25"/>
        <v>486.94</v>
      </c>
      <c r="O81" s="177">
        <f t="shared" ca="1" si="26"/>
        <v>156.85</v>
      </c>
      <c r="P81" s="177">
        <f t="shared" ca="1" si="27"/>
        <v>8.94</v>
      </c>
      <c r="Q81" s="177">
        <f t="shared" ca="1" si="28"/>
        <v>0</v>
      </c>
      <c r="R81" s="178">
        <f t="shared" ca="1" si="29"/>
        <v>652.73</v>
      </c>
      <c r="W81" s="47"/>
      <c r="X81" s="47">
        <v>81</v>
      </c>
    </row>
    <row r="82" spans="1:24">
      <c r="A82" s="62" t="s">
        <v>124</v>
      </c>
      <c r="B82" s="171">
        <f t="shared" ca="1" si="18"/>
        <v>682.84</v>
      </c>
      <c r="C82" s="176">
        <f t="shared" ca="1" si="19"/>
        <v>509.39864</v>
      </c>
      <c r="D82" s="177">
        <f t="shared" ca="1" si="19"/>
        <v>164.08645200000004</v>
      </c>
      <c r="E82" s="177">
        <f t="shared" ca="1" si="19"/>
        <v>9.3549080000000018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652.73</v>
      </c>
      <c r="I82" s="180">
        <f t="shared" ca="1" si="20"/>
        <v>486.94</v>
      </c>
      <c r="J82" s="177">
        <f t="shared" ca="1" si="21"/>
        <v>156.85</v>
      </c>
      <c r="K82" s="177">
        <f t="shared" ca="1" si="22"/>
        <v>8.94</v>
      </c>
      <c r="L82" s="177">
        <f t="shared" ca="1" si="23"/>
        <v>0</v>
      </c>
      <c r="M82" s="178">
        <f t="shared" ca="1" si="24"/>
        <v>652.73</v>
      </c>
      <c r="N82" s="176">
        <f t="shared" ca="1" si="25"/>
        <v>486.94</v>
      </c>
      <c r="O82" s="177">
        <f t="shared" ca="1" si="26"/>
        <v>156.85</v>
      </c>
      <c r="P82" s="177">
        <f t="shared" ca="1" si="27"/>
        <v>8.94</v>
      </c>
      <c r="Q82" s="177">
        <f t="shared" ca="1" si="28"/>
        <v>0</v>
      </c>
      <c r="R82" s="178">
        <f t="shared" ca="1" si="29"/>
        <v>652.73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648.99</v>
      </c>
      <c r="I83" s="180">
        <f t="shared" ca="1" si="20"/>
        <v>487.15</v>
      </c>
      <c r="J83" s="177">
        <f t="shared" ca="1" si="21"/>
        <v>156.91999999999999</v>
      </c>
      <c r="K83" s="177">
        <f t="shared" ca="1" si="22"/>
        <v>4.92</v>
      </c>
      <c r="L83" s="177">
        <f t="shared" ca="1" si="23"/>
        <v>0</v>
      </c>
      <c r="M83" s="178">
        <f t="shared" ca="1" si="24"/>
        <v>648.9899999999999</v>
      </c>
      <c r="N83" s="176">
        <f t="shared" ca="1" si="25"/>
        <v>487.15000000000009</v>
      </c>
      <c r="O83" s="177">
        <f t="shared" ca="1" si="26"/>
        <v>156.92000000000002</v>
      </c>
      <c r="P83" s="177">
        <f t="shared" ca="1" si="27"/>
        <v>4.9200000000000008</v>
      </c>
      <c r="Q83" s="177">
        <f t="shared" ca="1" si="28"/>
        <v>0</v>
      </c>
      <c r="R83" s="178">
        <f t="shared" ca="1" si="29"/>
        <v>648.99000000000012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648.99</v>
      </c>
      <c r="I84" s="180">
        <f t="shared" ca="1" si="20"/>
        <v>487.15</v>
      </c>
      <c r="J84" s="177">
        <f t="shared" ca="1" si="21"/>
        <v>156.91999999999999</v>
      </c>
      <c r="K84" s="177">
        <f t="shared" ca="1" si="22"/>
        <v>4.92</v>
      </c>
      <c r="L84" s="177">
        <f t="shared" ca="1" si="23"/>
        <v>0</v>
      </c>
      <c r="M84" s="178">
        <f t="shared" ca="1" si="24"/>
        <v>648.9899999999999</v>
      </c>
      <c r="N84" s="176">
        <f t="shared" ca="1" si="25"/>
        <v>487.15000000000009</v>
      </c>
      <c r="O84" s="177">
        <f t="shared" ca="1" si="26"/>
        <v>156.92000000000002</v>
      </c>
      <c r="P84" s="177">
        <f t="shared" ca="1" si="27"/>
        <v>4.9200000000000008</v>
      </c>
      <c r="Q84" s="177">
        <f t="shared" ca="1" si="28"/>
        <v>0</v>
      </c>
      <c r="R84" s="178">
        <f t="shared" ca="1" si="29"/>
        <v>648.99000000000012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572.88</v>
      </c>
      <c r="I85" s="180">
        <f t="shared" ca="1" si="20"/>
        <v>411.04</v>
      </c>
      <c r="J85" s="177">
        <f t="shared" ca="1" si="21"/>
        <v>156.91999999999999</v>
      </c>
      <c r="K85" s="177">
        <f t="shared" ca="1" si="22"/>
        <v>4.92</v>
      </c>
      <c r="L85" s="177">
        <f t="shared" ca="1" si="23"/>
        <v>0</v>
      </c>
      <c r="M85" s="178">
        <f t="shared" ca="1" si="24"/>
        <v>572.88</v>
      </c>
      <c r="N85" s="176">
        <f t="shared" ca="1" si="25"/>
        <v>411.04</v>
      </c>
      <c r="O85" s="177">
        <f t="shared" ca="1" si="26"/>
        <v>156.91999999999999</v>
      </c>
      <c r="P85" s="177">
        <f t="shared" ca="1" si="27"/>
        <v>4.92</v>
      </c>
      <c r="Q85" s="177">
        <f t="shared" ca="1" si="28"/>
        <v>0</v>
      </c>
      <c r="R85" s="178">
        <f t="shared" ca="1" si="29"/>
        <v>572.88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444.64</v>
      </c>
      <c r="I86" s="180">
        <f t="shared" ca="1" si="20"/>
        <v>353.69</v>
      </c>
      <c r="J86" s="177">
        <f t="shared" ca="1" si="21"/>
        <v>86.03</v>
      </c>
      <c r="K86" s="177">
        <f t="shared" ca="1" si="22"/>
        <v>4.92</v>
      </c>
      <c r="L86" s="177">
        <f t="shared" ca="1" si="23"/>
        <v>0</v>
      </c>
      <c r="M86" s="178">
        <f t="shared" ca="1" si="24"/>
        <v>444.64000000000004</v>
      </c>
      <c r="N86" s="176">
        <f t="shared" ca="1" si="25"/>
        <v>353.68999999999994</v>
      </c>
      <c r="O86" s="177">
        <f t="shared" ca="1" si="26"/>
        <v>86.029999999999987</v>
      </c>
      <c r="P86" s="177">
        <f t="shared" ca="1" si="27"/>
        <v>4.919999999999999</v>
      </c>
      <c r="Q86" s="177">
        <f t="shared" ca="1" si="28"/>
        <v>0</v>
      </c>
      <c r="R86" s="178">
        <f t="shared" ca="1" si="29"/>
        <v>444.63999999999993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387.28</v>
      </c>
      <c r="I87" s="180">
        <f t="shared" ca="1" si="20"/>
        <v>296.33</v>
      </c>
      <c r="J87" s="177">
        <f t="shared" ca="1" si="21"/>
        <v>86.03</v>
      </c>
      <c r="K87" s="177">
        <f t="shared" ca="1" si="22"/>
        <v>4.92</v>
      </c>
      <c r="L87" s="177">
        <f t="shared" ca="1" si="23"/>
        <v>0</v>
      </c>
      <c r="M87" s="178">
        <f t="shared" ca="1" si="24"/>
        <v>387.28000000000003</v>
      </c>
      <c r="N87" s="176">
        <f t="shared" ca="1" si="25"/>
        <v>296.32999999999993</v>
      </c>
      <c r="O87" s="177">
        <f t="shared" ca="1" si="26"/>
        <v>86.029999999999987</v>
      </c>
      <c r="P87" s="177">
        <f t="shared" ca="1" si="27"/>
        <v>4.919999999999999</v>
      </c>
      <c r="Q87" s="177">
        <f t="shared" ca="1" si="28"/>
        <v>0</v>
      </c>
      <c r="R87" s="178">
        <f t="shared" ca="1" si="29"/>
        <v>387.27999999999992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359.16</v>
      </c>
      <c r="I88" s="180">
        <f t="shared" ca="1" si="20"/>
        <v>264.01</v>
      </c>
      <c r="J88" s="177">
        <f t="shared" ca="1" si="21"/>
        <v>90</v>
      </c>
      <c r="K88" s="177">
        <f t="shared" ca="1" si="22"/>
        <v>5.15</v>
      </c>
      <c r="L88" s="177">
        <f t="shared" ca="1" si="23"/>
        <v>0</v>
      </c>
      <c r="M88" s="178">
        <f t="shared" ca="1" si="24"/>
        <v>359.15999999999997</v>
      </c>
      <c r="N88" s="176">
        <f t="shared" ca="1" si="25"/>
        <v>264.01000000000005</v>
      </c>
      <c r="O88" s="177">
        <f t="shared" ca="1" si="26"/>
        <v>90.000000000000014</v>
      </c>
      <c r="P88" s="177">
        <f t="shared" ca="1" si="27"/>
        <v>5.1500000000000012</v>
      </c>
      <c r="Q88" s="177">
        <f t="shared" ca="1" si="28"/>
        <v>0</v>
      </c>
      <c r="R88" s="178">
        <f t="shared" ca="1" si="29"/>
        <v>359.16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359.16</v>
      </c>
      <c r="I89" s="180">
        <f t="shared" ca="1" si="20"/>
        <v>264.01</v>
      </c>
      <c r="J89" s="177">
        <f t="shared" ca="1" si="21"/>
        <v>90</v>
      </c>
      <c r="K89" s="177">
        <f t="shared" ca="1" si="22"/>
        <v>5.15</v>
      </c>
      <c r="L89" s="177">
        <f t="shared" ca="1" si="23"/>
        <v>0</v>
      </c>
      <c r="M89" s="178">
        <f t="shared" ca="1" si="24"/>
        <v>359.15999999999997</v>
      </c>
      <c r="N89" s="176">
        <f t="shared" ca="1" si="25"/>
        <v>264.01000000000005</v>
      </c>
      <c r="O89" s="177">
        <f t="shared" ca="1" si="26"/>
        <v>90.000000000000014</v>
      </c>
      <c r="P89" s="177">
        <f t="shared" ca="1" si="27"/>
        <v>5.1500000000000012</v>
      </c>
      <c r="Q89" s="177">
        <f t="shared" ca="1" si="28"/>
        <v>0</v>
      </c>
      <c r="R89" s="178">
        <f t="shared" ca="1" si="29"/>
        <v>359.16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356.7</v>
      </c>
      <c r="I90" s="180">
        <f t="shared" ca="1" si="20"/>
        <v>261.55</v>
      </c>
      <c r="J90" s="177">
        <f t="shared" ca="1" si="21"/>
        <v>90</v>
      </c>
      <c r="K90" s="177">
        <f t="shared" ca="1" si="22"/>
        <v>5.15</v>
      </c>
      <c r="L90" s="177">
        <f t="shared" ca="1" si="23"/>
        <v>0</v>
      </c>
      <c r="M90" s="178">
        <f t="shared" ca="1" si="24"/>
        <v>356.7</v>
      </c>
      <c r="N90" s="176">
        <f t="shared" ca="1" si="25"/>
        <v>261.55</v>
      </c>
      <c r="O90" s="177">
        <f t="shared" ca="1" si="26"/>
        <v>90</v>
      </c>
      <c r="P90" s="177">
        <f t="shared" ca="1" si="27"/>
        <v>5.15</v>
      </c>
      <c r="Q90" s="177">
        <f t="shared" ca="1" si="28"/>
        <v>0</v>
      </c>
      <c r="R90" s="178">
        <f t="shared" ca="1" si="29"/>
        <v>356.7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315.45</v>
      </c>
      <c r="I91" s="180">
        <f t="shared" ca="1" si="20"/>
        <v>220.3</v>
      </c>
      <c r="J91" s="177">
        <f t="shared" ca="1" si="21"/>
        <v>90</v>
      </c>
      <c r="K91" s="177">
        <f t="shared" ca="1" si="22"/>
        <v>5.15</v>
      </c>
      <c r="L91" s="177">
        <f t="shared" ca="1" si="23"/>
        <v>0</v>
      </c>
      <c r="M91" s="178">
        <f t="shared" ca="1" si="24"/>
        <v>315.45</v>
      </c>
      <c r="N91" s="176">
        <f t="shared" ca="1" si="25"/>
        <v>220.3</v>
      </c>
      <c r="O91" s="177">
        <f t="shared" ca="1" si="26"/>
        <v>90</v>
      </c>
      <c r="P91" s="177">
        <f t="shared" ca="1" si="27"/>
        <v>5.15</v>
      </c>
      <c r="Q91" s="177">
        <f t="shared" ca="1" si="28"/>
        <v>0</v>
      </c>
      <c r="R91" s="178">
        <f t="shared" ca="1" si="29"/>
        <v>315.45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282.13</v>
      </c>
      <c r="I92" s="180">
        <f t="shared" ca="1" si="20"/>
        <v>191.18</v>
      </c>
      <c r="J92" s="177">
        <f t="shared" ca="1" si="21"/>
        <v>86.03</v>
      </c>
      <c r="K92" s="177">
        <f t="shared" ca="1" si="22"/>
        <v>4.92</v>
      </c>
      <c r="L92" s="177">
        <f t="shared" ca="1" si="23"/>
        <v>0</v>
      </c>
      <c r="M92" s="178">
        <f t="shared" ca="1" si="24"/>
        <v>282.13000000000005</v>
      </c>
      <c r="N92" s="176">
        <f t="shared" ca="1" si="25"/>
        <v>191.17999999999998</v>
      </c>
      <c r="O92" s="177">
        <f t="shared" ca="1" si="26"/>
        <v>86.029999999999987</v>
      </c>
      <c r="P92" s="177">
        <f t="shared" ca="1" si="27"/>
        <v>4.919999999999999</v>
      </c>
      <c r="Q92" s="177">
        <f t="shared" ca="1" si="28"/>
        <v>0</v>
      </c>
      <c r="R92" s="178">
        <f t="shared" ca="1" si="29"/>
        <v>282.13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282.13</v>
      </c>
      <c r="I93" s="180">
        <f t="shared" ca="1" si="20"/>
        <v>191.18</v>
      </c>
      <c r="J93" s="177">
        <f t="shared" ca="1" si="21"/>
        <v>86.03</v>
      </c>
      <c r="K93" s="177">
        <f t="shared" ca="1" si="22"/>
        <v>4.92</v>
      </c>
      <c r="L93" s="177">
        <f t="shared" ca="1" si="23"/>
        <v>0</v>
      </c>
      <c r="M93" s="178">
        <f t="shared" ca="1" si="24"/>
        <v>282.13000000000005</v>
      </c>
      <c r="N93" s="176">
        <f t="shared" ca="1" si="25"/>
        <v>191.17999999999998</v>
      </c>
      <c r="O93" s="177">
        <f t="shared" ca="1" si="26"/>
        <v>86.029999999999987</v>
      </c>
      <c r="P93" s="177">
        <f t="shared" ca="1" si="27"/>
        <v>4.919999999999999</v>
      </c>
      <c r="Q93" s="177">
        <f t="shared" ca="1" si="28"/>
        <v>0</v>
      </c>
      <c r="R93" s="178">
        <f t="shared" ca="1" si="29"/>
        <v>282.13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282.13</v>
      </c>
      <c r="I94" s="180">
        <f t="shared" ca="1" si="20"/>
        <v>191.18</v>
      </c>
      <c r="J94" s="177">
        <f t="shared" ca="1" si="21"/>
        <v>86.03</v>
      </c>
      <c r="K94" s="177">
        <f t="shared" ca="1" si="22"/>
        <v>4.92</v>
      </c>
      <c r="L94" s="177">
        <f t="shared" ca="1" si="23"/>
        <v>0</v>
      </c>
      <c r="M94" s="178">
        <f t="shared" ca="1" si="24"/>
        <v>282.13000000000005</v>
      </c>
      <c r="N94" s="176">
        <f t="shared" ca="1" si="25"/>
        <v>191.17999999999998</v>
      </c>
      <c r="O94" s="177">
        <f t="shared" ca="1" si="26"/>
        <v>86.029999999999987</v>
      </c>
      <c r="P94" s="177">
        <f t="shared" ca="1" si="27"/>
        <v>4.919999999999999</v>
      </c>
      <c r="Q94" s="177">
        <f t="shared" ca="1" si="28"/>
        <v>0</v>
      </c>
      <c r="R94" s="178">
        <f t="shared" ca="1" si="29"/>
        <v>282.13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282.13</v>
      </c>
      <c r="I95" s="180">
        <f t="shared" ca="1" si="20"/>
        <v>191.18</v>
      </c>
      <c r="J95" s="177">
        <f t="shared" ca="1" si="21"/>
        <v>86.03</v>
      </c>
      <c r="K95" s="177">
        <f t="shared" ca="1" si="22"/>
        <v>4.92</v>
      </c>
      <c r="L95" s="177">
        <f t="shared" ca="1" si="23"/>
        <v>0</v>
      </c>
      <c r="M95" s="178">
        <f t="shared" ca="1" si="24"/>
        <v>282.13000000000005</v>
      </c>
      <c r="N95" s="176">
        <f t="shared" ca="1" si="25"/>
        <v>191.17999999999998</v>
      </c>
      <c r="O95" s="177">
        <f t="shared" ca="1" si="26"/>
        <v>86.029999999999987</v>
      </c>
      <c r="P95" s="177">
        <f t="shared" ca="1" si="27"/>
        <v>4.919999999999999</v>
      </c>
      <c r="Q95" s="177">
        <f t="shared" ca="1" si="28"/>
        <v>0</v>
      </c>
      <c r="R95" s="178">
        <f t="shared" ca="1" si="29"/>
        <v>282.13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282.13</v>
      </c>
      <c r="I96" s="180">
        <f t="shared" ca="1" si="20"/>
        <v>191.18</v>
      </c>
      <c r="J96" s="177">
        <f t="shared" ca="1" si="21"/>
        <v>86.03</v>
      </c>
      <c r="K96" s="177">
        <f t="shared" ca="1" si="22"/>
        <v>4.92</v>
      </c>
      <c r="L96" s="177">
        <f t="shared" ca="1" si="23"/>
        <v>0</v>
      </c>
      <c r="M96" s="178">
        <f t="shared" ca="1" si="24"/>
        <v>282.13000000000005</v>
      </c>
      <c r="N96" s="176">
        <f t="shared" ca="1" si="25"/>
        <v>191.17999999999998</v>
      </c>
      <c r="O96" s="177">
        <f t="shared" ca="1" si="26"/>
        <v>86.029999999999987</v>
      </c>
      <c r="P96" s="177">
        <f t="shared" ca="1" si="27"/>
        <v>4.919999999999999</v>
      </c>
      <c r="Q96" s="177">
        <f t="shared" ca="1" si="28"/>
        <v>0</v>
      </c>
      <c r="R96" s="178">
        <f t="shared" ca="1" si="29"/>
        <v>282.13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282.13</v>
      </c>
      <c r="I97" s="180">
        <f t="shared" ca="1" si="20"/>
        <v>191.18</v>
      </c>
      <c r="J97" s="177">
        <f t="shared" ca="1" si="21"/>
        <v>86.03</v>
      </c>
      <c r="K97" s="177">
        <f t="shared" ca="1" si="22"/>
        <v>4.92</v>
      </c>
      <c r="L97" s="177">
        <f t="shared" ca="1" si="23"/>
        <v>0</v>
      </c>
      <c r="M97" s="178">
        <f t="shared" ca="1" si="24"/>
        <v>282.13000000000005</v>
      </c>
      <c r="N97" s="176">
        <f t="shared" ca="1" si="25"/>
        <v>191.17999999999998</v>
      </c>
      <c r="O97" s="177">
        <f t="shared" ca="1" si="26"/>
        <v>86.029999999999987</v>
      </c>
      <c r="P97" s="177">
        <f t="shared" ca="1" si="27"/>
        <v>4.919999999999999</v>
      </c>
      <c r="Q97" s="177">
        <f t="shared" ca="1" si="28"/>
        <v>0</v>
      </c>
      <c r="R97" s="178">
        <f t="shared" ca="1" si="29"/>
        <v>282.13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282.13</v>
      </c>
      <c r="I98" s="185">
        <f t="shared" ca="1" si="20"/>
        <v>191.18</v>
      </c>
      <c r="J98" s="182">
        <f t="shared" ca="1" si="21"/>
        <v>86.03</v>
      </c>
      <c r="K98" s="182">
        <f t="shared" ca="1" si="22"/>
        <v>4.92</v>
      </c>
      <c r="L98" s="182">
        <f t="shared" ca="1" si="23"/>
        <v>0</v>
      </c>
      <c r="M98" s="183">
        <f t="shared" ca="1" si="24"/>
        <v>282.13000000000005</v>
      </c>
      <c r="N98" s="181">
        <f t="shared" ca="1" si="25"/>
        <v>191.17999999999998</v>
      </c>
      <c r="O98" s="182">
        <f t="shared" ca="1" si="26"/>
        <v>86.029999999999987</v>
      </c>
      <c r="P98" s="182">
        <f t="shared" ca="1" si="27"/>
        <v>4.919999999999999</v>
      </c>
      <c r="Q98" s="182">
        <f t="shared" ca="1" si="28"/>
        <v>0</v>
      </c>
      <c r="R98" s="183">
        <f t="shared" ca="1" si="29"/>
        <v>282.13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16.393694999999987</v>
      </c>
      <c r="C99" s="57">
        <f t="shared" ref="C99:R99" ca="1" si="30">SUM(C3:C98)/4000</f>
        <v>12.229696469999986</v>
      </c>
      <c r="D99" s="55">
        <f t="shared" ca="1" si="30"/>
        <v>3.9394049084999936</v>
      </c>
      <c r="E99" s="55">
        <f t="shared" ca="1" si="30"/>
        <v>0.22459362150000001</v>
      </c>
      <c r="F99" s="56">
        <f t="shared" ca="1" si="30"/>
        <v>0</v>
      </c>
      <c r="G99" s="60">
        <f t="shared" ca="1" si="30"/>
        <v>0</v>
      </c>
      <c r="H99" s="60">
        <f t="shared" ca="1" si="30"/>
        <v>10.633917499999994</v>
      </c>
      <c r="I99" s="168">
        <f t="shared" ca="1" si="30"/>
        <v>8.0105175000000006</v>
      </c>
      <c r="J99" s="55">
        <f t="shared" ca="1" si="30"/>
        <v>2.4727350000000001</v>
      </c>
      <c r="K99" s="55">
        <f t="shared" ca="1" si="30"/>
        <v>0.15064749999999988</v>
      </c>
      <c r="L99" s="55">
        <f t="shared" ca="1" si="30"/>
        <v>0</v>
      </c>
      <c r="M99" s="56">
        <f t="shared" ca="1" si="30"/>
        <v>10.63389999999999</v>
      </c>
      <c r="N99" s="57">
        <f t="shared" ca="1" si="30"/>
        <v>8.0105286359349872</v>
      </c>
      <c r="O99" s="55">
        <f t="shared" ca="1" si="30"/>
        <v>2.4727410256987592</v>
      </c>
      <c r="P99" s="55">
        <f t="shared" ca="1" si="30"/>
        <v>0.1506478383662555</v>
      </c>
      <c r="Q99" s="55">
        <f t="shared" ca="1" si="30"/>
        <v>0</v>
      </c>
      <c r="R99" s="56">
        <f t="shared" ca="1" si="30"/>
        <v>10.633917499999994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1.3982151681624089E-4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-4.3596730245232251E-3</v>
      </c>
      <c r="R3" s="25">
        <f>BRPL_EOD!R3-BRPL_ISGS_exbus!R3</f>
        <v>-4.3197126178728951E-3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1.4832624867224808E-3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1.3982151681624089E-4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-4.3596730245232251E-3</v>
      </c>
      <c r="R4" s="25">
        <f>BRPL_EOD!R4-BRPL_ISGS_exbus!R4</f>
        <v>-4.3197126178728951E-3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1.3982151681624089E-4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-4.3596730245232251E-3</v>
      </c>
      <c r="R5" s="25">
        <f>BRPL_EOD!R5-BRPL_ISGS_exbus!R5</f>
        <v>-4.3197126178728951E-3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1.3982151681624089E-4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-4.3596730245232251E-3</v>
      </c>
      <c r="R6" s="25">
        <f>BRPL_EOD!R6-BRPL_ISGS_exbus!R6</f>
        <v>-4.3197126178728951E-3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1.3982151681624089E-4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-4.3596730245232251E-3</v>
      </c>
      <c r="R7" s="25">
        <f>BRPL_EOD!R7-BRPL_ISGS_exbus!R7</f>
        <v>-4.3197126178728951E-3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1.3982151681624089E-4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-4.3596730245232251E-3</v>
      </c>
      <c r="R8" s="25">
        <f>BRPL_EOD!R8-BRPL_ISGS_exbus!R8</f>
        <v>-4.3197126178728951E-3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1.3982151681624089E-4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-4.3596730245232251E-3</v>
      </c>
      <c r="R9" s="25">
        <f>BRPL_EOD!R9-BRPL_ISGS_exbus!R9</f>
        <v>-4.3197126178728951E-3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1.3982151681624089E-4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-4.3596730245232251E-3</v>
      </c>
      <c r="R10" s="25">
        <f>BRPL_EOD!R10-BRPL_ISGS_exbus!R10</f>
        <v>-4.3197126178728951E-3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1.3982151681624089E-4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-4.3596730245232251E-3</v>
      </c>
      <c r="R11" s="25">
        <f>BRPL_EOD!R11-BRPL_ISGS_exbus!R11</f>
        <v>-4.3197126178728951E-3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-1.496815286621711E-3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1.3982151681624089E-4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-4.3596730245232251E-3</v>
      </c>
      <c r="R12" s="25">
        <f>BRPL_EOD!R12-BRPL_ISGS_exbus!R12</f>
        <v>-4.3197126178728951E-3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-1.496815286621711E-3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1.3982151681624089E-4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-4.3596730245232251E-3</v>
      </c>
      <c r="R13" s="25">
        <f>BRPL_EOD!R13-BRPL_ISGS_exbus!R13</f>
        <v>-4.3197126178728951E-3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-1.496815286621711E-3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1.3982151681624089E-4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-4.3596730245232251E-3</v>
      </c>
      <c r="R14" s="25">
        <f>BRPL_EOD!R14-BRPL_ISGS_exbus!R14</f>
        <v>-4.3197126178728951E-3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-1.496815286621711E-3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1.3982151681624089E-4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-4.3596730245232251E-3</v>
      </c>
      <c r="R15" s="25">
        <f>BRPL_EOD!R15-BRPL_ISGS_exbus!R15</f>
        <v>-4.3197126178728951E-3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-1.496815286621711E-3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1.3982151681624089E-4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-4.3596730245232251E-3</v>
      </c>
      <c r="R16" s="25">
        <f>BRPL_EOD!R16-BRPL_ISGS_exbus!R16</f>
        <v>-4.3197126178728951E-3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-1.496815286621711E-3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1.3982151681624089E-4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-4.3596730245232251E-3</v>
      </c>
      <c r="R17" s="25">
        <f>BRPL_EOD!R17-BRPL_ISGS_exbus!R17</f>
        <v>-4.3197126178728951E-3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-1.496815286621711E-3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1.3982151681624089E-4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-4.3596730245232251E-3</v>
      </c>
      <c r="R18" s="25">
        <f>BRPL_EOD!R18-BRPL_ISGS_exbus!R18</f>
        <v>-4.3197126178728951E-3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-1.496815286621711E-3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1.3982151681624089E-4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-4.3596730245232251E-3</v>
      </c>
      <c r="R19" s="25">
        <f>BRPL_EOD!R19-BRPL_ISGS_exbus!R19</f>
        <v>-4.3197126178728951E-3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-1.496815286621711E-3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1.3982151681624089E-4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-4.3596730245232251E-3</v>
      </c>
      <c r="R20" s="25">
        <f>BRPL_EOD!R20-BRPL_ISGS_exbus!R20</f>
        <v>-4.3197126178728951E-3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-1.496815286621711E-3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1.3982151681624089E-4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-4.3596730245232251E-3</v>
      </c>
      <c r="R21" s="25">
        <f>BRPL_EOD!R21-BRPL_ISGS_exbus!R21</f>
        <v>-4.3197126178728951E-3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-1.496815286621711E-3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1.3982151681624089E-4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-4.3596730245232251E-3</v>
      </c>
      <c r="R22" s="25">
        <f>BRPL_EOD!R22-BRPL_ISGS_exbus!R22</f>
        <v>-4.3197126178728951E-3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-1.496815286621711E-3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1.3982151681624089E-4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-4.3197126178728951E-3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-1.496815286621711E-3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1.3982151681624089E-4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-4.3197126178728951E-3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-1.496815286621711E-3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1.3982151681624089E-4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-4.3197126178728951E-3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-1.496815286621711E-3</v>
      </c>
      <c r="V25" s="25">
        <f>BRPL_EOD!V25-BRPL_ISGS_exbus!V25</f>
        <v>-5.0930232558137334E-3</v>
      </c>
      <c r="W25" s="25">
        <f>BRPL_EOD!W25-BRPL_ISGS_exbus!W25</f>
        <v>0</v>
      </c>
      <c r="X25" s="25">
        <f>BRPL_EOD!X25-BRPL_ISGS_exbus!X25</f>
        <v>5.0953433177767238E-3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1.3982151681624089E-4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-4.3197126178728951E-3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-1.496815286621711E-3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5.0953433177767238E-3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1.3982151681624089E-4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-4.3197126178728951E-3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-1.496815286621711E-3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5.0953433177767238E-3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1.3982151681624089E-4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-4.3197126178728951E-3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-1.496815286621711E-3</v>
      </c>
      <c r="V28" s="25">
        <f>BRPL_EOD!V28-BRPL_ISGS_exbus!V28</f>
        <v>-4.3879472693033605E-3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5.8600878675250101E-3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-1.496815286621711E-3</v>
      </c>
      <c r="V29" s="25">
        <f>BRPL_EOD!V29-BRPL_ISGS_exbus!V29</f>
        <v>-4.3879472693033605E-3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-5.7859007832909981E-3</v>
      </c>
      <c r="T30" s="25">
        <f>BRPL_EOD!T30-BRPL_ISGS_exbus!T30</f>
        <v>0</v>
      </c>
      <c r="U30" s="25">
        <f>BRPL_EOD!U30-BRPL_ISGS_exbus!U30</f>
        <v>-1.496815286621711E-3</v>
      </c>
      <c r="V30" s="25">
        <f>BRPL_EOD!V30-BRPL_ISGS_exbus!V30</f>
        <v>-4.3879472693033605E-3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-1.5602566985428723E-4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4.391113549093717E-3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-1.496815286621711E-3</v>
      </c>
      <c r="V31" s="25">
        <f>BRPL_EOD!V31-BRPL_ISGS_exbus!V31</f>
        <v>-4.3879472693033605E-3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-1.4421847019718825E-4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4.391691394658892E-3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-1.496815286621711E-3</v>
      </c>
      <c r="V32" s="25">
        <f>BRPL_EOD!V32-BRPL_ISGS_exbus!V32</f>
        <v>-4.3879472693033605E-3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-1.4421847019718825E-4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4.3918085368837012E-3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-1.496815286621711E-3</v>
      </c>
      <c r="V33" s="25">
        <f>BRPL_EOD!V33-BRPL_ISGS_exbus!V33</f>
        <v>-4.3879472693033605E-3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-1.4421847019718825E-4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4.3918085368837012E-3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-1.496815286621711E-3</v>
      </c>
      <c r="V34" s="25">
        <f>BRPL_EOD!V34-BRPL_ISGS_exbus!V34</f>
        <v>-4.3879472693033605E-3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-1.4421847019718825E-4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4.3918085368837012E-3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-1.496815286621711E-3</v>
      </c>
      <c r="V35" s="25">
        <f>BRPL_EOD!V35-BRPL_ISGS_exbus!V35</f>
        <v>-4.3879472693033605E-3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4.3918085368837012E-3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-1.496815286621711E-3</v>
      </c>
      <c r="V36" s="25">
        <f>BRPL_EOD!V36-BRPL_ISGS_exbus!V36</f>
        <v>-4.3879472693033605E-3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-1.4421847019718825E-4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4.3918085368837012E-3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-1.496815286621711E-3</v>
      </c>
      <c r="V37" s="25">
        <f>BRPL_EOD!V37-BRPL_ISGS_exbus!V37</f>
        <v>-4.3879472693033605E-3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-1.4421847019718825E-4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4.3918085368837012E-3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-1.496815286621711E-3</v>
      </c>
      <c r="V38" s="25">
        <f>BRPL_EOD!V38-BRPL_ISGS_exbus!V38</f>
        <v>-4.3879472693033605E-3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4.3918085368837012E-3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-1.496815286621711E-3</v>
      </c>
      <c r="V39" s="25">
        <f>BRPL_EOD!V39-BRPL_ISGS_exbus!V39</f>
        <v>-4.3879472693033605E-3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4.3918085368837012E-3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-1.496815286621711E-3</v>
      </c>
      <c r="V40" s="25">
        <f>BRPL_EOD!V40-BRPL_ISGS_exbus!V40</f>
        <v>-4.3879472693033605E-3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4.3918085368837012E-3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-1.496815286621711E-3</v>
      </c>
      <c r="V41" s="25">
        <f>BRPL_EOD!V41-BRPL_ISGS_exbus!V41</f>
        <v>-4.3879472693033605E-3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-1.4860139860317645E-4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4.3918085368837012E-3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-1.496815286621711E-3</v>
      </c>
      <c r="V42" s="25">
        <f>BRPL_EOD!V42-BRPL_ISGS_exbus!V42</f>
        <v>-4.3879472693033605E-3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7.7919126943015726E-3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4.3918085368837012E-3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-1.496815286621711E-3</v>
      </c>
      <c r="V43" s="25">
        <f>BRPL_EOD!V43-BRPL_ISGS_exbus!V43</f>
        <v>-4.3879472693033605E-3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4.3918085368837012E-3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-1.496815286621711E-3</v>
      </c>
      <c r="V44" s="25">
        <f>BRPL_EOD!V44-BRPL_ISGS_exbus!V44</f>
        <v>-4.3879472693033605E-3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4.3918085368837012E-3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-1.496815286621711E-3</v>
      </c>
      <c r="V45" s="25">
        <f>BRPL_EOD!V45-BRPL_ISGS_exbus!V45</f>
        <v>-4.3879472693033605E-3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-1.4421847019718825E-4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4.3918085368837012E-3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-1.496815286621711E-3</v>
      </c>
      <c r="V46" s="25">
        <f>BRPL_EOD!V46-BRPL_ISGS_exbus!V46</f>
        <v>-4.3879472693033605E-3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-1.5147444078777994E-4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9.8943857698685633E-3</v>
      </c>
      <c r="S47" s="25">
        <f>BRPL_EOD!S47-BRPL_ISGS_exbus!S47</f>
        <v>-4.8939929328604137E-3</v>
      </c>
      <c r="T47" s="25">
        <f>BRPL_EOD!T47-BRPL_ISGS_exbus!T47</f>
        <v>0</v>
      </c>
      <c r="U47" s="25">
        <f>BRPL_EOD!U47-BRPL_ISGS_exbus!U47</f>
        <v>-1.496815286621711E-3</v>
      </c>
      <c r="V47" s="25">
        <f>BRPL_EOD!V47-BRPL_ISGS_exbus!V47</f>
        <v>-4.779487179487063E-3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-1.5147444078777994E-4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9.8943857698685633E-3</v>
      </c>
      <c r="S48" s="25">
        <f>BRPL_EOD!S48-BRPL_ISGS_exbus!S48</f>
        <v>-4.8939929328604137E-3</v>
      </c>
      <c r="T48" s="25">
        <f>BRPL_EOD!T48-BRPL_ISGS_exbus!T48</f>
        <v>0</v>
      </c>
      <c r="U48" s="25">
        <f>BRPL_EOD!U48-BRPL_ISGS_exbus!U48</f>
        <v>-1.496815286621711E-3</v>
      </c>
      <c r="V48" s="25">
        <f>BRPL_EOD!V48-BRPL_ISGS_exbus!V48</f>
        <v>-4.779487179487063E-3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-1.5147444078777994E-4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9.8943857698685633E-3</v>
      </c>
      <c r="S49" s="25">
        <f>BRPL_EOD!S49-BRPL_ISGS_exbus!S49</f>
        <v>-4.8939929328604137E-3</v>
      </c>
      <c r="T49" s="25">
        <f>BRPL_EOD!T49-BRPL_ISGS_exbus!T49</f>
        <v>0</v>
      </c>
      <c r="U49" s="25">
        <f>BRPL_EOD!U49-BRPL_ISGS_exbus!U49</f>
        <v>-1.496815286621711E-3</v>
      </c>
      <c r="V49" s="25">
        <f>BRPL_EOD!V49-BRPL_ISGS_exbus!V49</f>
        <v>-4.779487179487063E-3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-5.7859007832909981E-3</v>
      </c>
      <c r="T50" s="25">
        <f>BRPL_EOD!T50-BRPL_ISGS_exbus!T50</f>
        <v>0</v>
      </c>
      <c r="U50" s="25">
        <f>BRPL_EOD!U50-BRPL_ISGS_exbus!U50</f>
        <v>-1.496815286621711E-3</v>
      </c>
      <c r="V50" s="25">
        <f>BRPL_EOD!V50-BRPL_ISGS_exbus!V50</f>
        <v>-4.779487179487063E-3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4.9488163787607675E-3</v>
      </c>
      <c r="S51" s="25">
        <f>BRPL_EOD!S51-BRPL_ISGS_exbus!S51</f>
        <v>-4.8939929328604137E-3</v>
      </c>
      <c r="T51" s="25">
        <f>BRPL_EOD!T51-BRPL_ISGS_exbus!T51</f>
        <v>0</v>
      </c>
      <c r="U51" s="25">
        <f>BRPL_EOD!U51-BRPL_ISGS_exbus!U51</f>
        <v>-1.496815286621711E-3</v>
      </c>
      <c r="V51" s="25">
        <f>BRPL_EOD!V51-BRPL_ISGS_exbus!V51</f>
        <v>-4.779487179487063E-3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-4.9254587155971308E-3</v>
      </c>
      <c r="R52" s="25">
        <f>BRPL_EOD!R52-BRPL_ISGS_exbus!R52</f>
        <v>4.9468237999406028E-3</v>
      </c>
      <c r="S52" s="25">
        <f>BRPL_EOD!S52-BRPL_ISGS_exbus!S52</f>
        <v>-4.8939929328604137E-3</v>
      </c>
      <c r="T52" s="25">
        <f>BRPL_EOD!T52-BRPL_ISGS_exbus!T52</f>
        <v>0</v>
      </c>
      <c r="U52" s="25">
        <f>BRPL_EOD!U52-BRPL_ISGS_exbus!U52</f>
        <v>-1.496815286621711E-3</v>
      </c>
      <c r="V52" s="25">
        <f>BRPL_EOD!V52-BRPL_ISGS_exbus!V52</f>
        <v>-4.779487179487063E-3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9.8943857698685633E-3</v>
      </c>
      <c r="S53" s="25">
        <f>BRPL_EOD!S53-BRPL_ISGS_exbus!S53</f>
        <v>-4.8939929328604137E-3</v>
      </c>
      <c r="T53" s="25">
        <f>BRPL_EOD!T53-BRPL_ISGS_exbus!T53</f>
        <v>0</v>
      </c>
      <c r="U53" s="25">
        <f>BRPL_EOD!U53-BRPL_ISGS_exbus!U53</f>
        <v>-1.496815286621711E-3</v>
      </c>
      <c r="V53" s="25">
        <f>BRPL_EOD!V53-BRPL_ISGS_exbus!V53</f>
        <v>-4.779487179487063E-3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-6.5419565795536982E-3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9.8943857698685633E-3</v>
      </c>
      <c r="S54" s="25">
        <f>BRPL_EOD!S54-BRPL_ISGS_exbus!S54</f>
        <v>-4.8939929328604137E-3</v>
      </c>
      <c r="T54" s="25">
        <f>BRPL_EOD!T54-BRPL_ISGS_exbus!T54</f>
        <v>0</v>
      </c>
      <c r="U54" s="25">
        <f>BRPL_EOD!U54-BRPL_ISGS_exbus!U54</f>
        <v>-1.496815286621711E-3</v>
      </c>
      <c r="V54" s="25">
        <f>BRPL_EOD!V54-BRPL_ISGS_exbus!V54</f>
        <v>-4.779487179487063E-3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-6.5419565795536982E-3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9.8943857698685633E-3</v>
      </c>
      <c r="S55" s="25">
        <f>BRPL_EOD!S55-BRPL_ISGS_exbus!S55</f>
        <v>-4.8939929328604137E-3</v>
      </c>
      <c r="T55" s="25">
        <f>BRPL_EOD!T55-BRPL_ISGS_exbus!T55</f>
        <v>0</v>
      </c>
      <c r="U55" s="25">
        <f>BRPL_EOD!U55-BRPL_ISGS_exbus!U55</f>
        <v>-1.496815286621711E-3</v>
      </c>
      <c r="V55" s="25">
        <f>BRPL_EOD!V55-BRPL_ISGS_exbus!V55</f>
        <v>-4.779487179487063E-3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-6.5419565795536982E-3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9.8943857698685633E-3</v>
      </c>
      <c r="S56" s="25">
        <f>BRPL_EOD!S56-BRPL_ISGS_exbus!S56</f>
        <v>-4.8939929328604137E-3</v>
      </c>
      <c r="T56" s="25">
        <f>BRPL_EOD!T56-BRPL_ISGS_exbus!T56</f>
        <v>0</v>
      </c>
      <c r="U56" s="25">
        <f>BRPL_EOD!U56-BRPL_ISGS_exbus!U56</f>
        <v>-1.496815286621711E-3</v>
      </c>
      <c r="V56" s="25">
        <f>BRPL_EOD!V56-BRPL_ISGS_exbus!V56</f>
        <v>-4.779487179487063E-3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-6.5419565795536982E-3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9.8943857698685633E-3</v>
      </c>
      <c r="S57" s="25">
        <f>BRPL_EOD!S57-BRPL_ISGS_exbus!S57</f>
        <v>-4.8939929328604137E-3</v>
      </c>
      <c r="T57" s="25">
        <f>BRPL_EOD!T57-BRPL_ISGS_exbus!T57</f>
        <v>0</v>
      </c>
      <c r="U57" s="25">
        <f>BRPL_EOD!U57-BRPL_ISGS_exbus!U57</f>
        <v>-1.496815286621711E-3</v>
      </c>
      <c r="V57" s="25">
        <f>BRPL_EOD!V57-BRPL_ISGS_exbus!V57</f>
        <v>-4.779487179487063E-3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-6.5419565795536982E-3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9.8943857698685633E-3</v>
      </c>
      <c r="S58" s="25">
        <f>BRPL_EOD!S58-BRPL_ISGS_exbus!S58</f>
        <v>-4.8939929328604137E-3</v>
      </c>
      <c r="T58" s="25">
        <f>BRPL_EOD!T58-BRPL_ISGS_exbus!T58</f>
        <v>0</v>
      </c>
      <c r="U58" s="25">
        <f>BRPL_EOD!U58-BRPL_ISGS_exbus!U58</f>
        <v>-1.496815286621711E-3</v>
      </c>
      <c r="V58" s="25">
        <f>BRPL_EOD!V58-BRPL_ISGS_exbus!V58</f>
        <v>-4.779487179487063E-3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-6.5419565795536982E-3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9.8943857698685633E-3</v>
      </c>
      <c r="S59" s="25">
        <f>BRPL_EOD!S59-BRPL_ISGS_exbus!S59</f>
        <v>-4.8939929328604137E-3</v>
      </c>
      <c r="T59" s="25">
        <f>BRPL_EOD!T59-BRPL_ISGS_exbus!T59</f>
        <v>0</v>
      </c>
      <c r="U59" s="25">
        <f>BRPL_EOD!U59-BRPL_ISGS_exbus!U59</f>
        <v>-1.496815286621711E-3</v>
      </c>
      <c r="V59" s="25">
        <f>BRPL_EOD!V59-BRPL_ISGS_exbus!V59</f>
        <v>-4.779487179487063E-3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-6.5419565795536982E-3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9.8943857698685633E-3</v>
      </c>
      <c r="S60" s="25">
        <f>BRPL_EOD!S60-BRPL_ISGS_exbus!S60</f>
        <v>-4.8939929328604137E-3</v>
      </c>
      <c r="T60" s="25">
        <f>BRPL_EOD!T60-BRPL_ISGS_exbus!T60</f>
        <v>0</v>
      </c>
      <c r="U60" s="25">
        <f>BRPL_EOD!U60-BRPL_ISGS_exbus!U60</f>
        <v>-1.496815286621711E-3</v>
      </c>
      <c r="V60" s="25">
        <f>BRPL_EOD!V60-BRPL_ISGS_exbus!V60</f>
        <v>-4.779487179487063E-3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-6.5419565795536982E-3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9.8943857698685633E-3</v>
      </c>
      <c r="S61" s="25">
        <f>BRPL_EOD!S61-BRPL_ISGS_exbus!S61</f>
        <v>-4.8939929328604137E-3</v>
      </c>
      <c r="T61" s="25">
        <f>BRPL_EOD!T61-BRPL_ISGS_exbus!T61</f>
        <v>0</v>
      </c>
      <c r="U61" s="25">
        <f>BRPL_EOD!U61-BRPL_ISGS_exbus!U61</f>
        <v>-1.496815286621711E-3</v>
      </c>
      <c r="V61" s="25">
        <f>BRPL_EOD!V61-BRPL_ISGS_exbus!V61</f>
        <v>-4.779487179487063E-3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9.8943857698685633E-3</v>
      </c>
      <c r="S62" s="25">
        <f>BRPL_EOD!S62-BRPL_ISGS_exbus!S62</f>
        <v>-4.8939929328604137E-3</v>
      </c>
      <c r="T62" s="25">
        <f>BRPL_EOD!T62-BRPL_ISGS_exbus!T62</f>
        <v>0</v>
      </c>
      <c r="U62" s="25">
        <f>BRPL_EOD!U62-BRPL_ISGS_exbus!U62</f>
        <v>-1.496815286621711E-3</v>
      </c>
      <c r="V62" s="25">
        <f>BRPL_EOD!V62-BRPL_ISGS_exbus!V62</f>
        <v>-4.779487179487063E-3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9.8943857698685633E-3</v>
      </c>
      <c r="S63" s="25">
        <f>BRPL_EOD!S63-BRPL_ISGS_exbus!S63</f>
        <v>-4.8939929328604137E-3</v>
      </c>
      <c r="T63" s="25">
        <f>BRPL_EOD!T63-BRPL_ISGS_exbus!T63</f>
        <v>0</v>
      </c>
      <c r="U63" s="25">
        <f>BRPL_EOD!U63-BRPL_ISGS_exbus!U63</f>
        <v>-1.496815286621711E-3</v>
      </c>
      <c r="V63" s="25">
        <f>BRPL_EOD!V63-BRPL_ISGS_exbus!V63</f>
        <v>-4.779487179487063E-3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9.8943857698685633E-3</v>
      </c>
      <c r="S64" s="25">
        <f>BRPL_EOD!S64-BRPL_ISGS_exbus!S64</f>
        <v>-4.8939929328604137E-3</v>
      </c>
      <c r="T64" s="25">
        <f>BRPL_EOD!T64-BRPL_ISGS_exbus!T64</f>
        <v>0</v>
      </c>
      <c r="U64" s="25">
        <f>BRPL_EOD!U64-BRPL_ISGS_exbus!U64</f>
        <v>-1.496815286621711E-3</v>
      </c>
      <c r="V64" s="25">
        <f>BRPL_EOD!V64-BRPL_ISGS_exbus!V64</f>
        <v>-4.779487179487063E-3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9.8943857698685633E-3</v>
      </c>
      <c r="S65" s="25">
        <f>BRPL_EOD!S65-BRPL_ISGS_exbus!S65</f>
        <v>-4.8939929328604137E-3</v>
      </c>
      <c r="T65" s="25">
        <f>BRPL_EOD!T65-BRPL_ISGS_exbus!T65</f>
        <v>0</v>
      </c>
      <c r="U65" s="25">
        <f>BRPL_EOD!U65-BRPL_ISGS_exbus!U65</f>
        <v>-1.496815286621711E-3</v>
      </c>
      <c r="V65" s="25">
        <f>BRPL_EOD!V65-BRPL_ISGS_exbus!V65</f>
        <v>-4.779487179487063E-3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9.8943857698685633E-3</v>
      </c>
      <c r="S66" s="25">
        <f>BRPL_EOD!S66-BRPL_ISGS_exbus!S66</f>
        <v>-4.8939929328604137E-3</v>
      </c>
      <c r="T66" s="25">
        <f>BRPL_EOD!T66-BRPL_ISGS_exbus!T66</f>
        <v>0</v>
      </c>
      <c r="U66" s="25">
        <f>BRPL_EOD!U66-BRPL_ISGS_exbus!U66</f>
        <v>-1.496815286621711E-3</v>
      </c>
      <c r="V66" s="25">
        <f>BRPL_EOD!V66-BRPL_ISGS_exbus!V66</f>
        <v>-4.779487179487063E-3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9.8943857698685633E-3</v>
      </c>
      <c r="S67" s="25">
        <f>BRPL_EOD!S67-BRPL_ISGS_exbus!S67</f>
        <v>-4.8939929328604137E-3</v>
      </c>
      <c r="T67" s="25">
        <f>BRPL_EOD!T67-BRPL_ISGS_exbus!T67</f>
        <v>0</v>
      </c>
      <c r="U67" s="25">
        <f>BRPL_EOD!U67-BRPL_ISGS_exbus!U67</f>
        <v>-1.496815286621711E-3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9.8943857698685633E-3</v>
      </c>
      <c r="S68" s="25">
        <f>BRPL_EOD!S68-BRPL_ISGS_exbus!S68</f>
        <v>-4.8939929328604137E-3</v>
      </c>
      <c r="T68" s="25">
        <f>BRPL_EOD!T68-BRPL_ISGS_exbus!T68</f>
        <v>0</v>
      </c>
      <c r="U68" s="25">
        <f>BRPL_EOD!U68-BRPL_ISGS_exbus!U68</f>
        <v>-1.496815286621711E-3</v>
      </c>
      <c r="V68" s="25">
        <f>BRPL_EOD!V68-BRPL_ISGS_exbus!V68</f>
        <v>-4.8190279214059828E-3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9.8943857698685633E-3</v>
      </c>
      <c r="S69" s="25">
        <f>BRPL_EOD!S69-BRPL_ISGS_exbus!S69</f>
        <v>-4.8939929328604137E-3</v>
      </c>
      <c r="T69" s="25">
        <f>BRPL_EOD!T69-BRPL_ISGS_exbus!T69</f>
        <v>0</v>
      </c>
      <c r="U69" s="25">
        <f>BRPL_EOD!U69-BRPL_ISGS_exbus!U69</f>
        <v>-1.496815286621711E-3</v>
      </c>
      <c r="V69" s="25">
        <f>BRPL_EOD!V69-BRPL_ISGS_exbus!V69</f>
        <v>-4.3879472693033605E-3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-1.5147444078777994E-4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9.8943857698685633E-3</v>
      </c>
      <c r="S70" s="25">
        <f>BRPL_EOD!S70-BRPL_ISGS_exbus!S70</f>
        <v>-4.8939929328604137E-3</v>
      </c>
      <c r="T70" s="25">
        <f>BRPL_EOD!T70-BRPL_ISGS_exbus!T70</f>
        <v>0</v>
      </c>
      <c r="U70" s="25">
        <f>BRPL_EOD!U70-BRPL_ISGS_exbus!U70</f>
        <v>-1.496815286621711E-3</v>
      </c>
      <c r="V70" s="25">
        <f>BRPL_EOD!V70-BRPL_ISGS_exbus!V70</f>
        <v>-4.3879472693033605E-3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-1.5147444078777994E-4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9.8943857698685633E-3</v>
      </c>
      <c r="S71" s="25">
        <f>BRPL_EOD!S71-BRPL_ISGS_exbus!S71</f>
        <v>-4.8939929328604137E-3</v>
      </c>
      <c r="T71" s="25">
        <f>BRPL_EOD!T71-BRPL_ISGS_exbus!T71</f>
        <v>0</v>
      </c>
      <c r="U71" s="25">
        <f>BRPL_EOD!U71-BRPL_ISGS_exbus!U71</f>
        <v>-1.496815286621711E-3</v>
      </c>
      <c r="V71" s="25">
        <f>BRPL_EOD!V71-BRPL_ISGS_exbus!V71</f>
        <v>-4.3879472693033605E-3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-1.5147444078777994E-4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9.8943857698685633E-3</v>
      </c>
      <c r="S72" s="25">
        <f>BRPL_EOD!S72-BRPL_ISGS_exbus!S72</f>
        <v>-4.8939929328604137E-3</v>
      </c>
      <c r="T72" s="25">
        <f>BRPL_EOD!T72-BRPL_ISGS_exbus!T72</f>
        <v>0</v>
      </c>
      <c r="U72" s="25">
        <f>BRPL_EOD!U72-BRPL_ISGS_exbus!U72</f>
        <v>-1.496815286621711E-3</v>
      </c>
      <c r="V72" s="25">
        <f>BRPL_EOD!V72-BRPL_ISGS_exbus!V72</f>
        <v>-4.3879472693033605E-3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-1.5147444078777994E-4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9.8943857698685633E-3</v>
      </c>
      <c r="S73" s="25">
        <f>BRPL_EOD!S73-BRPL_ISGS_exbus!S73</f>
        <v>-4.8939929328604137E-3</v>
      </c>
      <c r="T73" s="25">
        <f>BRPL_EOD!T73-BRPL_ISGS_exbus!T73</f>
        <v>0</v>
      </c>
      <c r="U73" s="25">
        <f>BRPL_EOD!U73-BRPL_ISGS_exbus!U73</f>
        <v>-1.496815286621711E-3</v>
      </c>
      <c r="V73" s="25">
        <f>BRPL_EOD!V73-BRPL_ISGS_exbus!V73</f>
        <v>-4.3879472693033605E-3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-1.5147444078777994E-4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4.3918085368837012E-3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-1.496815286621711E-3</v>
      </c>
      <c r="V74" s="25">
        <f>BRPL_EOD!V74-BRPL_ISGS_exbus!V74</f>
        <v>-4.3879472693033605E-3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-1.4791249876999757E-4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4.3918085368837012E-3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-1.496815286621711E-3</v>
      </c>
      <c r="V75" s="25">
        <f>BRPL_EOD!V75-BRPL_ISGS_exbus!V75</f>
        <v>-4.3879472693033605E-3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4.3918085368837012E-3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-1.496815286621711E-3</v>
      </c>
      <c r="V76" s="25">
        <f>BRPL_EOD!V76-BRPL_ISGS_exbus!V76</f>
        <v>-4.3879472693033605E-3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-1.4421847019718825E-4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4.3918085368837012E-3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-1.496815286621711E-3</v>
      </c>
      <c r="V77" s="25">
        <f>BRPL_EOD!V77-BRPL_ISGS_exbus!V77</f>
        <v>-4.3879472693033605E-3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-1.4421847019718825E-4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4.3918085368837012E-3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-1.496815286621711E-3</v>
      </c>
      <c r="V78" s="25">
        <f>BRPL_EOD!V78-BRPL_ISGS_exbus!V78</f>
        <v>-4.3879472693033605E-3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-1.4421847019718825E-4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4.3918085368837012E-3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-1.496815286621711E-3</v>
      </c>
      <c r="V79" s="25">
        <f>BRPL_EOD!V79-BRPL_ISGS_exbus!V79</f>
        <v>-4.3879472693033605E-3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-1.4421847019718825E-4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4.3918085368837012E-3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-1.496815286621711E-3</v>
      </c>
      <c r="V80" s="25">
        <f>BRPL_EOD!V80-BRPL_ISGS_exbus!V80</f>
        <v>-4.3879472693033605E-3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-1.4421847019718825E-4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4.3918085368837012E-3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-1.496815286621711E-3</v>
      </c>
      <c r="V81" s="25">
        <f>BRPL_EOD!V81-BRPL_ISGS_exbus!V81</f>
        <v>-4.3879472693033605E-3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-1.4421847019718825E-4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4.3918085368837012E-3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-1.496815286621711E-3</v>
      </c>
      <c r="V82" s="25">
        <f>BRPL_EOD!V82-BRPL_ISGS_exbus!V82</f>
        <v>-4.3879472693033605E-3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-1.4421847019718825E-4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4.3918085368837012E-3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-1.496815286621711E-3</v>
      </c>
      <c r="V83" s="25">
        <f>BRPL_EOD!V83-BRPL_ISGS_exbus!V83</f>
        <v>-4.3879472693033605E-3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-1.4421847019718825E-4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4.3918085368837012E-3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-1.496815286621711E-3</v>
      </c>
      <c r="V84" s="25">
        <f>BRPL_EOD!V84-BRPL_ISGS_exbus!V84</f>
        <v>-4.3879472693033605E-3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-1.4865109840300761E-4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4.3918085368837012E-3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-1.496815286621711E-3</v>
      </c>
      <c r="V85" s="25">
        <f>BRPL_EOD!V85-BRPL_ISGS_exbus!V85</f>
        <v>-4.3879472693033605E-3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-1.5602566985428723E-4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4.3918085368837012E-3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-1.496815286621711E-3</v>
      </c>
      <c r="V86" s="25">
        <f>BRPL_EOD!V86-BRPL_ISGS_exbus!V86</f>
        <v>-4.3879472693033605E-3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4.3918085368837012E-3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-1.496815286621711E-3</v>
      </c>
      <c r="V87" s="25">
        <f>BRPL_EOD!V87-BRPL_ISGS_exbus!V87</f>
        <v>-4.3879472693033605E-3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-4.8939929328604137E-3</v>
      </c>
      <c r="T88" s="25">
        <f>BRPL_EOD!T88-BRPL_ISGS_exbus!T88</f>
        <v>0</v>
      </c>
      <c r="U88" s="25">
        <f>BRPL_EOD!U88-BRPL_ISGS_exbus!U88</f>
        <v>-1.496815286621711E-3</v>
      </c>
      <c r="V88" s="25">
        <f>BRPL_EOD!V88-BRPL_ISGS_exbus!V88</f>
        <v>-4.3879472693033605E-3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3.580524344569902E-3</v>
      </c>
      <c r="R89" s="25">
        <f>BRPL_EOD!R89-BRPL_ISGS_exbus!R89</f>
        <v>0</v>
      </c>
      <c r="S89" s="25">
        <f>BRPL_EOD!S89-BRPL_ISGS_exbus!S89</f>
        <v>-3.3140543666867472E-3</v>
      </c>
      <c r="T89" s="25">
        <f>BRPL_EOD!T89-BRPL_ISGS_exbus!T89</f>
        <v>0</v>
      </c>
      <c r="U89" s="25">
        <f>BRPL_EOD!U89-BRPL_ISGS_exbus!U89</f>
        <v>-1.496815286621711E-3</v>
      </c>
      <c r="V89" s="25">
        <f>BRPL_EOD!V89-BRPL_ISGS_exbus!V89</f>
        <v>-4.745934959349718E-3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3.580524344569902E-3</v>
      </c>
      <c r="R90" s="25">
        <f>BRPL_EOD!R90-BRPL_ISGS_exbus!R90</f>
        <v>0</v>
      </c>
      <c r="S90" s="25">
        <f>BRPL_EOD!S90-BRPL_ISGS_exbus!S90</f>
        <v>-3.3140543666867472E-3</v>
      </c>
      <c r="T90" s="25">
        <f>BRPL_EOD!T90-BRPL_ISGS_exbus!T90</f>
        <v>0</v>
      </c>
      <c r="U90" s="25">
        <f>BRPL_EOD!U90-BRPL_ISGS_exbus!U90</f>
        <v>-1.496815286621711E-3</v>
      </c>
      <c r="V90" s="25">
        <f>BRPL_EOD!V90-BRPL_ISGS_exbus!V90</f>
        <v>-4.745934959349718E-3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3.580524344569902E-3</v>
      </c>
      <c r="R91" s="25">
        <f>BRPL_EOD!R91-BRPL_ISGS_exbus!R91</f>
        <v>0</v>
      </c>
      <c r="S91" s="25">
        <f>BRPL_EOD!S91-BRPL_ISGS_exbus!S91</f>
        <v>-3.3140543666867472E-3</v>
      </c>
      <c r="T91" s="25">
        <f>BRPL_EOD!T91-BRPL_ISGS_exbus!T91</f>
        <v>0</v>
      </c>
      <c r="U91" s="25">
        <f>BRPL_EOD!U91-BRPL_ISGS_exbus!U91</f>
        <v>-1.496815286621711E-3</v>
      </c>
      <c r="V91" s="25">
        <f>BRPL_EOD!V91-BRPL_ISGS_exbus!V91</f>
        <v>-4.745934959349718E-3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3.580524344569902E-3</v>
      </c>
      <c r="R92" s="25">
        <f>BRPL_EOD!R92-BRPL_ISGS_exbus!R92</f>
        <v>0</v>
      </c>
      <c r="S92" s="25">
        <f>BRPL_EOD!S92-BRPL_ISGS_exbus!S92</f>
        <v>-3.3140543666867472E-3</v>
      </c>
      <c r="T92" s="25">
        <f>BRPL_EOD!T92-BRPL_ISGS_exbus!T92</f>
        <v>0</v>
      </c>
      <c r="U92" s="25">
        <f>BRPL_EOD!U92-BRPL_ISGS_exbus!U92</f>
        <v>-1.496815286621711E-3</v>
      </c>
      <c r="V92" s="25">
        <f>BRPL_EOD!V92-BRPL_ISGS_exbus!V92</f>
        <v>-4.745934959349718E-3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3.580524344569902E-3</v>
      </c>
      <c r="R93" s="25">
        <f>BRPL_EOD!R93-BRPL_ISGS_exbus!R93</f>
        <v>0</v>
      </c>
      <c r="S93" s="25">
        <f>BRPL_EOD!S93-BRPL_ISGS_exbus!S93</f>
        <v>-3.3140543666867472E-3</v>
      </c>
      <c r="T93" s="25">
        <f>BRPL_EOD!T93-BRPL_ISGS_exbus!T93</f>
        <v>0</v>
      </c>
      <c r="U93" s="25">
        <f>BRPL_EOD!U93-BRPL_ISGS_exbus!U93</f>
        <v>-1.496815286621711E-3</v>
      </c>
      <c r="V93" s="25">
        <f>BRPL_EOD!V93-BRPL_ISGS_exbus!V93</f>
        <v>-4.745934959349718E-3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-4.3197126178728951E-3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-1.496815286621711E-3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-4.3197126178728951E-3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-1.496815286621711E-3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-4.3197126178728951E-3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-1.496815286621711E-3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6.0218589805600686E-3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-4.3197126178728951E-3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1.4832134292603882E-3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6.0218589805600686E-3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-4.3197126178728951E-3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1.4832134292603882E-3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6.0218589805600686E-3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-1.1135934986583607E-5</v>
      </c>
      <c r="L99" s="25">
        <f>BRPL_EOD!L99-BRPL_ISGS_exbus!L99</f>
        <v>-1.2423236955827477E-7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-1.8554074370819018E-5</v>
      </c>
      <c r="R99" s="25">
        <f>BRPL_EOD!R99-BRPL_ISGS_exbus!R99</f>
        <v>6.2765834836109313E-5</v>
      </c>
      <c r="S99" s="25">
        <f>BRPL_EOD!S99-BRPL_ISGS_exbus!S99</f>
        <v>-4.0069970646622322E-5</v>
      </c>
      <c r="T99" s="25">
        <f>BRPL_EOD!T99-BRPL_ISGS_exbus!T99</f>
        <v>0</v>
      </c>
      <c r="U99" s="25">
        <f>BRPL_EOD!U99-BRPL_ISGS_exbus!U99</f>
        <v>-3.1069106326331308E-5</v>
      </c>
      <c r="V99" s="25">
        <f>BRPL_EOD!V99-BRPL_ISGS_exbus!V99</f>
        <v>-7.5090353266429877E-5</v>
      </c>
      <c r="W99" s="25">
        <f>BRPL_EOD!W99-BRPL_ISGS_exbus!W99</f>
        <v>0</v>
      </c>
      <c r="X99" s="25">
        <f>BRPL_EOD!X99-BRPL_ISGS_exbus!X99</f>
        <v>8.3379017237206199E-6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15.57</v>
      </c>
      <c r="C3" s="194">
        <f>PPCL_NG!P3+PPCL_Spot!P3+GT_NG!P3+GT_Spot!P3+Bawana_NG!P3+Bawana_RLNG!P3+Bawana_Spot!P3</f>
        <v>15.792608578365256</v>
      </c>
      <c r="D3" s="195">
        <f t="shared" ref="D3:D66" si="0">B3-C3</f>
        <v>-0.22260857836525538</v>
      </c>
      <c r="E3" s="194">
        <f>PPCL_NG!J3+PPCL_Spot!J3+GT_NG!J3+GT_Spot!J3+Bawana_NG!J3+Bawana_RLNG!J3+Bawana_Spot!J3</f>
        <v>8.52</v>
      </c>
      <c r="F3" s="194">
        <f>PPCL_NG!Q3+PPCL_Spot!Q3+GT_NG!Q3+GT_Spot!Q3+Bawana_NG!Q3+Bawana_RLNG!Q3+Bawana_Spot!Q3</f>
        <v>8.6418127866199086</v>
      </c>
      <c r="G3" s="195">
        <f t="shared" ref="G3:G66" si="1">E3-F3</f>
        <v>-0.12181278661990902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1.86</v>
      </c>
      <c r="L3" s="194">
        <f>PPCL_NG!S3+PPCL_Spot!S3+GT_NG!S3+GT_Spot!S3+Bawana_NG!S3+Bawana_RLNG!S3+Bawana_Spot!S3</f>
        <v>1.8865929322902619</v>
      </c>
      <c r="M3" s="195">
        <f t="shared" ref="M3:M66" si="3">K3-L3</f>
        <v>-2.6592932290261828E-2</v>
      </c>
      <c r="N3" s="194">
        <f>PPCL_NG!M3+PPCL_Spot!M3+GT_NG!M3+GT_Spot!M3+Bawana_NG!M3+Bawana_RLNG!M3+Bawana_Spot!M3</f>
        <v>11.12</v>
      </c>
      <c r="O3" s="194">
        <f>PPCL_NG!T3+PPCL_Spot!T3+GT_NG!T3+GT_Spot!T3+Bawana_NG!T3+Bawana_RLNG!T3+Bawana_Spot!T3</f>
        <v>11.278985702724574</v>
      </c>
      <c r="P3" s="195">
        <f t="shared" ref="P3:P66" si="4">N3-O3</f>
        <v>-0.15898570272457491</v>
      </c>
      <c r="Q3" s="195">
        <f>D3+G3+J3+M3+P3</f>
        <v>-0.53000000000000114</v>
      </c>
    </row>
    <row r="4" spans="1:17">
      <c r="A4" s="34" t="s">
        <v>46</v>
      </c>
      <c r="B4" s="194">
        <f>PPCL_NG!I4+PPCL_Spot!I4+GT_NG!I4+GT_Spot!I4+Bawana_NG!I4+Bawana_RLNG!I4+Bawana_Spot!I4</f>
        <v>15.57</v>
      </c>
      <c r="C4" s="194">
        <f>PPCL_NG!P4+PPCL_Spot!P4+GT_NG!P4+GT_Spot!P4+Bawana_NG!P4+Bawana_RLNG!P4+Bawana_Spot!P4</f>
        <v>15.792608578365256</v>
      </c>
      <c r="D4" s="195">
        <f t="shared" si="0"/>
        <v>-0.22260857836525538</v>
      </c>
      <c r="E4" s="194">
        <f>PPCL_NG!J4+PPCL_Spot!J4+GT_NG!J4+GT_Spot!J4+Bawana_NG!J4+Bawana_RLNG!J4+Bawana_Spot!J4</f>
        <v>8.52</v>
      </c>
      <c r="F4" s="194">
        <f>PPCL_NG!Q4+PPCL_Spot!Q4+GT_NG!Q4+GT_Spot!Q4+Bawana_NG!Q4+Bawana_RLNG!Q4+Bawana_Spot!Q4</f>
        <v>8.6418127866199086</v>
      </c>
      <c r="G4" s="195">
        <f t="shared" si="1"/>
        <v>-0.12181278661990902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1.86</v>
      </c>
      <c r="L4" s="194">
        <f>PPCL_NG!S4+PPCL_Spot!S4+GT_NG!S4+GT_Spot!S4+Bawana_NG!S4+Bawana_RLNG!S4+Bawana_Spot!S4</f>
        <v>1.8865929322902619</v>
      </c>
      <c r="M4" s="195">
        <f t="shared" si="3"/>
        <v>-2.6592932290261828E-2</v>
      </c>
      <c r="N4" s="194">
        <f>PPCL_NG!M4+PPCL_Spot!M4+GT_NG!M4+GT_Spot!M4+Bawana_NG!M4+Bawana_RLNG!M4+Bawana_Spot!M4</f>
        <v>11.12</v>
      </c>
      <c r="O4" s="194">
        <f>PPCL_NG!T4+PPCL_Spot!T4+GT_NG!T4+GT_Spot!T4+Bawana_NG!T4+Bawana_RLNG!T4+Bawana_Spot!T4</f>
        <v>11.278985702724574</v>
      </c>
      <c r="P4" s="195">
        <f t="shared" si="4"/>
        <v>-0.15898570272457491</v>
      </c>
      <c r="Q4" s="195">
        <f t="shared" ref="Q4:Q67" si="5">D4+G4+J4+M4+P4</f>
        <v>-0.53000000000000114</v>
      </c>
    </row>
    <row r="5" spans="1:17">
      <c r="A5" s="34" t="s">
        <v>47</v>
      </c>
      <c r="B5" s="194">
        <f>PPCL_NG!I5+PPCL_Spot!I5+GT_NG!I5+GT_Spot!I5+Bawana_NG!I5+Bawana_RLNG!I5+Bawana_Spot!I5</f>
        <v>15.57</v>
      </c>
      <c r="C5" s="194">
        <f>PPCL_NG!P5+PPCL_Spot!P5+GT_NG!P5+GT_Spot!P5+Bawana_NG!P5+Bawana_RLNG!P5+Bawana_Spot!P5</f>
        <v>15.792608578365256</v>
      </c>
      <c r="D5" s="195">
        <f t="shared" si="0"/>
        <v>-0.22260857836525538</v>
      </c>
      <c r="E5" s="194">
        <f>PPCL_NG!J5+PPCL_Spot!J5+GT_NG!J5+GT_Spot!J5+Bawana_NG!J5+Bawana_RLNG!J5+Bawana_Spot!J5</f>
        <v>8.52</v>
      </c>
      <c r="F5" s="194">
        <f>PPCL_NG!Q5+PPCL_Spot!Q5+GT_NG!Q5+GT_Spot!Q5+Bawana_NG!Q5+Bawana_RLNG!Q5+Bawana_Spot!Q5</f>
        <v>8.6418127866199086</v>
      </c>
      <c r="G5" s="195">
        <f t="shared" si="1"/>
        <v>-0.12181278661990902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1.86</v>
      </c>
      <c r="L5" s="194">
        <f>PPCL_NG!S5+PPCL_Spot!S5+GT_NG!S5+GT_Spot!S5+Bawana_NG!S5+Bawana_RLNG!S5+Bawana_Spot!S5</f>
        <v>1.8865929322902619</v>
      </c>
      <c r="M5" s="195">
        <f t="shared" si="3"/>
        <v>-2.6592932290261828E-2</v>
      </c>
      <c r="N5" s="194">
        <f>PPCL_NG!M5+PPCL_Spot!M5+GT_NG!M5+GT_Spot!M5+Bawana_NG!M5+Bawana_RLNG!M5+Bawana_Spot!M5</f>
        <v>11.12</v>
      </c>
      <c r="O5" s="194">
        <f>PPCL_NG!T5+PPCL_Spot!T5+GT_NG!T5+GT_Spot!T5+Bawana_NG!T5+Bawana_RLNG!T5+Bawana_Spot!T5</f>
        <v>11.278985702724574</v>
      </c>
      <c r="P5" s="195">
        <f t="shared" si="4"/>
        <v>-0.15898570272457491</v>
      </c>
      <c r="Q5" s="195">
        <f t="shared" si="5"/>
        <v>-0.53000000000000114</v>
      </c>
    </row>
    <row r="6" spans="1:17">
      <c r="A6" s="34" t="s">
        <v>48</v>
      </c>
      <c r="B6" s="194">
        <f>PPCL_NG!I6+PPCL_Spot!I6+GT_NG!I6+GT_Spot!I6+Bawana_NG!I6+Bawana_RLNG!I6+Bawana_Spot!I6</f>
        <v>15.57</v>
      </c>
      <c r="C6" s="194">
        <f>PPCL_NG!P6+PPCL_Spot!P6+GT_NG!P6+GT_Spot!P6+Bawana_NG!P6+Bawana_RLNG!P6+Bawana_Spot!P6</f>
        <v>15.792608578365256</v>
      </c>
      <c r="D6" s="195">
        <f t="shared" si="0"/>
        <v>-0.22260857836525538</v>
      </c>
      <c r="E6" s="194">
        <f>PPCL_NG!J6+PPCL_Spot!J6+GT_NG!J6+GT_Spot!J6+Bawana_NG!J6+Bawana_RLNG!J6+Bawana_Spot!J6</f>
        <v>8.52</v>
      </c>
      <c r="F6" s="194">
        <f>PPCL_NG!Q6+PPCL_Spot!Q6+GT_NG!Q6+GT_Spot!Q6+Bawana_NG!Q6+Bawana_RLNG!Q6+Bawana_Spot!Q6</f>
        <v>8.6418127866199086</v>
      </c>
      <c r="G6" s="195">
        <f t="shared" si="1"/>
        <v>-0.12181278661990902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1.86</v>
      </c>
      <c r="L6" s="194">
        <f>PPCL_NG!S6+PPCL_Spot!S6+GT_NG!S6+GT_Spot!S6+Bawana_NG!S6+Bawana_RLNG!S6+Bawana_Spot!S6</f>
        <v>1.8865929322902619</v>
      </c>
      <c r="M6" s="195">
        <f t="shared" si="3"/>
        <v>-2.6592932290261828E-2</v>
      </c>
      <c r="N6" s="194">
        <f>PPCL_NG!M6+PPCL_Spot!M6+GT_NG!M6+GT_Spot!M6+Bawana_NG!M6+Bawana_RLNG!M6+Bawana_Spot!M6</f>
        <v>11.12</v>
      </c>
      <c r="O6" s="194">
        <f>PPCL_NG!T6+PPCL_Spot!T6+GT_NG!T6+GT_Spot!T6+Bawana_NG!T6+Bawana_RLNG!T6+Bawana_Spot!T6</f>
        <v>11.278985702724574</v>
      </c>
      <c r="P6" s="195">
        <f t="shared" si="4"/>
        <v>-0.15898570272457491</v>
      </c>
      <c r="Q6" s="195">
        <f t="shared" si="5"/>
        <v>-0.53000000000000114</v>
      </c>
    </row>
    <row r="7" spans="1:17">
      <c r="A7" s="34" t="s">
        <v>49</v>
      </c>
      <c r="B7" s="194">
        <f>PPCL_NG!I7+PPCL_Spot!I7+GT_NG!I7+GT_Spot!I7+Bawana_NG!I7+Bawana_RLNG!I7+Bawana_Spot!I7</f>
        <v>15.57</v>
      </c>
      <c r="C7" s="194">
        <f>PPCL_NG!P7+PPCL_Spot!P7+GT_NG!P7+GT_Spot!P7+Bawana_NG!P7+Bawana_RLNG!P7+Bawana_Spot!P7</f>
        <v>15.792608578365256</v>
      </c>
      <c r="D7" s="195">
        <f t="shared" si="0"/>
        <v>-0.22260857836525538</v>
      </c>
      <c r="E7" s="194">
        <f>PPCL_NG!J7+PPCL_Spot!J7+GT_NG!J7+GT_Spot!J7+Bawana_NG!J7+Bawana_RLNG!J7+Bawana_Spot!J7</f>
        <v>8.52</v>
      </c>
      <c r="F7" s="194">
        <f>PPCL_NG!Q7+PPCL_Spot!Q7+GT_NG!Q7+GT_Spot!Q7+Bawana_NG!Q7+Bawana_RLNG!Q7+Bawana_Spot!Q7</f>
        <v>8.6418127866199086</v>
      </c>
      <c r="G7" s="195">
        <f t="shared" si="1"/>
        <v>-0.12181278661990902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1.86</v>
      </c>
      <c r="L7" s="194">
        <f>PPCL_NG!S7+PPCL_Spot!S7+GT_NG!S7+GT_Spot!S7+Bawana_NG!S7+Bawana_RLNG!S7+Bawana_Spot!S7</f>
        <v>1.8865929322902619</v>
      </c>
      <c r="M7" s="195">
        <f t="shared" si="3"/>
        <v>-2.6592932290261828E-2</v>
      </c>
      <c r="N7" s="194">
        <f>PPCL_NG!M7+PPCL_Spot!M7+GT_NG!M7+GT_Spot!M7+Bawana_NG!M7+Bawana_RLNG!M7+Bawana_Spot!M7</f>
        <v>11.12</v>
      </c>
      <c r="O7" s="194">
        <f>PPCL_NG!T7+PPCL_Spot!T7+GT_NG!T7+GT_Spot!T7+Bawana_NG!T7+Bawana_RLNG!T7+Bawana_Spot!T7</f>
        <v>11.278985702724574</v>
      </c>
      <c r="P7" s="195">
        <f t="shared" si="4"/>
        <v>-0.15898570272457491</v>
      </c>
      <c r="Q7" s="195">
        <f t="shared" si="5"/>
        <v>-0.53000000000000114</v>
      </c>
    </row>
    <row r="8" spans="1:17">
      <c r="A8" s="34" t="s">
        <v>50</v>
      </c>
      <c r="B8" s="194">
        <f>PPCL_NG!I8+PPCL_Spot!I8+GT_NG!I8+GT_Spot!I8+Bawana_NG!I8+Bawana_RLNG!I8+Bawana_Spot!I8</f>
        <v>15.57</v>
      </c>
      <c r="C8" s="194">
        <f>PPCL_NG!P8+PPCL_Spot!P8+GT_NG!P8+GT_Spot!P8+Bawana_NG!P8+Bawana_RLNG!P8+Bawana_Spot!P8</f>
        <v>15.792608578365256</v>
      </c>
      <c r="D8" s="195">
        <f t="shared" si="0"/>
        <v>-0.22260857836525538</v>
      </c>
      <c r="E8" s="194">
        <f>PPCL_NG!J8+PPCL_Spot!J8+GT_NG!J8+GT_Spot!J8+Bawana_NG!J8+Bawana_RLNG!J8+Bawana_Spot!J8</f>
        <v>8.52</v>
      </c>
      <c r="F8" s="194">
        <f>PPCL_NG!Q8+PPCL_Spot!Q8+GT_NG!Q8+GT_Spot!Q8+Bawana_NG!Q8+Bawana_RLNG!Q8+Bawana_Spot!Q8</f>
        <v>8.6418127866199086</v>
      </c>
      <c r="G8" s="195">
        <f t="shared" si="1"/>
        <v>-0.12181278661990902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1.86</v>
      </c>
      <c r="L8" s="194">
        <f>PPCL_NG!S8+PPCL_Spot!S8+GT_NG!S8+GT_Spot!S8+Bawana_NG!S8+Bawana_RLNG!S8+Bawana_Spot!S8</f>
        <v>1.8865929322902619</v>
      </c>
      <c r="M8" s="195">
        <f t="shared" si="3"/>
        <v>-2.6592932290261828E-2</v>
      </c>
      <c r="N8" s="194">
        <f>PPCL_NG!M8+PPCL_Spot!M8+GT_NG!M8+GT_Spot!M8+Bawana_NG!M8+Bawana_RLNG!M8+Bawana_Spot!M8</f>
        <v>11.12</v>
      </c>
      <c r="O8" s="194">
        <f>PPCL_NG!T8+PPCL_Spot!T8+GT_NG!T8+GT_Spot!T8+Bawana_NG!T8+Bawana_RLNG!T8+Bawana_Spot!T8</f>
        <v>11.278985702724574</v>
      </c>
      <c r="P8" s="195">
        <f t="shared" si="4"/>
        <v>-0.15898570272457491</v>
      </c>
      <c r="Q8" s="195">
        <f t="shared" si="5"/>
        <v>-0.53000000000000114</v>
      </c>
    </row>
    <row r="9" spans="1:17">
      <c r="A9" s="34" t="s">
        <v>51</v>
      </c>
      <c r="B9" s="194">
        <f>PPCL_NG!I9+PPCL_Spot!I9+GT_NG!I9+GT_Spot!I9+Bawana_NG!I9+Bawana_RLNG!I9+Bawana_Spot!I9</f>
        <v>15.57</v>
      </c>
      <c r="C9" s="194">
        <f>PPCL_NG!P9+PPCL_Spot!P9+GT_NG!P9+GT_Spot!P9+Bawana_NG!P9+Bawana_RLNG!P9+Bawana_Spot!P9</f>
        <v>15.792608578365256</v>
      </c>
      <c r="D9" s="195">
        <f t="shared" si="0"/>
        <v>-0.22260857836525538</v>
      </c>
      <c r="E9" s="194">
        <f>PPCL_NG!J9+PPCL_Spot!J9+GT_NG!J9+GT_Spot!J9+Bawana_NG!J9+Bawana_RLNG!J9+Bawana_Spot!J9</f>
        <v>8.52</v>
      </c>
      <c r="F9" s="194">
        <f>PPCL_NG!Q9+PPCL_Spot!Q9+GT_NG!Q9+GT_Spot!Q9+Bawana_NG!Q9+Bawana_RLNG!Q9+Bawana_Spot!Q9</f>
        <v>8.6418127866199086</v>
      </c>
      <c r="G9" s="195">
        <f t="shared" si="1"/>
        <v>-0.12181278661990902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1.86</v>
      </c>
      <c r="L9" s="194">
        <f>PPCL_NG!S9+PPCL_Spot!S9+GT_NG!S9+GT_Spot!S9+Bawana_NG!S9+Bawana_RLNG!S9+Bawana_Spot!S9</f>
        <v>1.8865929322902619</v>
      </c>
      <c r="M9" s="195">
        <f t="shared" si="3"/>
        <v>-2.6592932290261828E-2</v>
      </c>
      <c r="N9" s="194">
        <f>PPCL_NG!M9+PPCL_Spot!M9+GT_NG!M9+GT_Spot!M9+Bawana_NG!M9+Bawana_RLNG!M9+Bawana_Spot!M9</f>
        <v>11.12</v>
      </c>
      <c r="O9" s="194">
        <f>PPCL_NG!T9+PPCL_Spot!T9+GT_NG!T9+GT_Spot!T9+Bawana_NG!T9+Bawana_RLNG!T9+Bawana_Spot!T9</f>
        <v>11.278985702724574</v>
      </c>
      <c r="P9" s="195">
        <f t="shared" si="4"/>
        <v>-0.15898570272457491</v>
      </c>
      <c r="Q9" s="195">
        <f t="shared" si="5"/>
        <v>-0.53000000000000114</v>
      </c>
    </row>
    <row r="10" spans="1:17">
      <c r="A10" s="34" t="s">
        <v>52</v>
      </c>
      <c r="B10" s="194">
        <f>PPCL_NG!I10+PPCL_Spot!I10+GT_NG!I10+GT_Spot!I10+Bawana_NG!I10+Bawana_RLNG!I10+Bawana_Spot!I10</f>
        <v>15.57</v>
      </c>
      <c r="C10" s="194">
        <f>PPCL_NG!P10+PPCL_Spot!P10+GT_NG!P10+GT_Spot!P10+Bawana_NG!P10+Bawana_RLNG!P10+Bawana_Spot!P10</f>
        <v>15.792608578365256</v>
      </c>
      <c r="D10" s="195">
        <f t="shared" si="0"/>
        <v>-0.22260857836525538</v>
      </c>
      <c r="E10" s="194">
        <f>PPCL_NG!J10+PPCL_Spot!J10+GT_NG!J10+GT_Spot!J10+Bawana_NG!J10+Bawana_RLNG!J10+Bawana_Spot!J10</f>
        <v>8.52</v>
      </c>
      <c r="F10" s="194">
        <f>PPCL_NG!Q10+PPCL_Spot!Q10+GT_NG!Q10+GT_Spot!Q10+Bawana_NG!Q10+Bawana_RLNG!Q10+Bawana_Spot!Q10</f>
        <v>8.6418127866199086</v>
      </c>
      <c r="G10" s="195">
        <f t="shared" si="1"/>
        <v>-0.12181278661990902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1.86</v>
      </c>
      <c r="L10" s="194">
        <f>PPCL_NG!S10+PPCL_Spot!S10+GT_NG!S10+GT_Spot!S10+Bawana_NG!S10+Bawana_RLNG!S10+Bawana_Spot!S10</f>
        <v>1.8865929322902619</v>
      </c>
      <c r="M10" s="195">
        <f t="shared" si="3"/>
        <v>-2.6592932290261828E-2</v>
      </c>
      <c r="N10" s="194">
        <f>PPCL_NG!M10+PPCL_Spot!M10+GT_NG!M10+GT_Spot!M10+Bawana_NG!M10+Bawana_RLNG!M10+Bawana_Spot!M10</f>
        <v>11.12</v>
      </c>
      <c r="O10" s="194">
        <f>PPCL_NG!T10+PPCL_Spot!T10+GT_NG!T10+GT_Spot!T10+Bawana_NG!T10+Bawana_RLNG!T10+Bawana_Spot!T10</f>
        <v>11.278985702724574</v>
      </c>
      <c r="P10" s="195">
        <f t="shared" si="4"/>
        <v>-0.15898570272457491</v>
      </c>
      <c r="Q10" s="195">
        <f t="shared" si="5"/>
        <v>-0.53000000000000114</v>
      </c>
    </row>
    <row r="11" spans="1:17">
      <c r="A11" s="34" t="s">
        <v>53</v>
      </c>
      <c r="B11" s="194">
        <f>PPCL_NG!I11+PPCL_Spot!I11+GT_NG!I11+GT_Spot!I11+Bawana_NG!I11+Bawana_RLNG!I11+Bawana_Spot!I11</f>
        <v>15.57</v>
      </c>
      <c r="C11" s="194">
        <f>PPCL_NG!P11+PPCL_Spot!P11+GT_NG!P11+GT_Spot!P11+Bawana_NG!P11+Bawana_RLNG!P11+Bawana_Spot!P11</f>
        <v>15.792608578365256</v>
      </c>
      <c r="D11" s="195">
        <f t="shared" si="0"/>
        <v>-0.22260857836525538</v>
      </c>
      <c r="E11" s="194">
        <f>PPCL_NG!J11+PPCL_Spot!J11+GT_NG!J11+GT_Spot!J11+Bawana_NG!J11+Bawana_RLNG!J11+Bawana_Spot!J11</f>
        <v>8.52</v>
      </c>
      <c r="F11" s="194">
        <f>PPCL_NG!Q11+PPCL_Spot!Q11+GT_NG!Q11+GT_Spot!Q11+Bawana_NG!Q11+Bawana_RLNG!Q11+Bawana_Spot!Q11</f>
        <v>8.6418127866199086</v>
      </c>
      <c r="G11" s="195">
        <f t="shared" si="1"/>
        <v>-0.12181278661990902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1.86</v>
      </c>
      <c r="L11" s="194">
        <f>PPCL_NG!S11+PPCL_Spot!S11+GT_NG!S11+GT_Spot!S11+Bawana_NG!S11+Bawana_RLNG!S11+Bawana_Spot!S11</f>
        <v>1.8865929322902619</v>
      </c>
      <c r="M11" s="195">
        <f t="shared" si="3"/>
        <v>-2.6592932290261828E-2</v>
      </c>
      <c r="N11" s="194">
        <f>PPCL_NG!M11+PPCL_Spot!M11+GT_NG!M11+GT_Spot!M11+Bawana_NG!M11+Bawana_RLNG!M11+Bawana_Spot!M11</f>
        <v>11.12</v>
      </c>
      <c r="O11" s="194">
        <f>PPCL_NG!T11+PPCL_Spot!T11+GT_NG!T11+GT_Spot!T11+Bawana_NG!T11+Bawana_RLNG!T11+Bawana_Spot!T11</f>
        <v>11.278985702724574</v>
      </c>
      <c r="P11" s="195">
        <f t="shared" si="4"/>
        <v>-0.15898570272457491</v>
      </c>
      <c r="Q11" s="195">
        <f t="shared" si="5"/>
        <v>-0.53000000000000114</v>
      </c>
    </row>
    <row r="12" spans="1:17">
      <c r="A12" s="34" t="s">
        <v>54</v>
      </c>
      <c r="B12" s="194">
        <f>PPCL_NG!I12+PPCL_Spot!I12+GT_NG!I12+GT_Spot!I12+Bawana_NG!I12+Bawana_RLNG!I12+Bawana_Spot!I12</f>
        <v>15.57</v>
      </c>
      <c r="C12" s="194">
        <f>PPCL_NG!P12+PPCL_Spot!P12+GT_NG!P12+GT_Spot!P12+Bawana_NG!P12+Bawana_RLNG!P12+Bawana_Spot!P12</f>
        <v>15.792608578365256</v>
      </c>
      <c r="D12" s="195">
        <f t="shared" si="0"/>
        <v>-0.22260857836525538</v>
      </c>
      <c r="E12" s="194">
        <f>PPCL_NG!J12+PPCL_Spot!J12+GT_NG!J12+GT_Spot!J12+Bawana_NG!J12+Bawana_RLNG!J12+Bawana_Spot!J12</f>
        <v>8.52</v>
      </c>
      <c r="F12" s="194">
        <f>PPCL_NG!Q12+PPCL_Spot!Q12+GT_NG!Q12+GT_Spot!Q12+Bawana_NG!Q12+Bawana_RLNG!Q12+Bawana_Spot!Q12</f>
        <v>8.6418127866199086</v>
      </c>
      <c r="G12" s="195">
        <f t="shared" si="1"/>
        <v>-0.12181278661990902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1.86</v>
      </c>
      <c r="L12" s="194">
        <f>PPCL_NG!S12+PPCL_Spot!S12+GT_NG!S12+GT_Spot!S12+Bawana_NG!S12+Bawana_RLNG!S12+Bawana_Spot!S12</f>
        <v>1.8865929322902619</v>
      </c>
      <c r="M12" s="195">
        <f t="shared" si="3"/>
        <v>-2.6592932290261828E-2</v>
      </c>
      <c r="N12" s="194">
        <f>PPCL_NG!M12+PPCL_Spot!M12+GT_NG!M12+GT_Spot!M12+Bawana_NG!M12+Bawana_RLNG!M12+Bawana_Spot!M12</f>
        <v>11.12</v>
      </c>
      <c r="O12" s="194">
        <f>PPCL_NG!T12+PPCL_Spot!T12+GT_NG!T12+GT_Spot!T12+Bawana_NG!T12+Bawana_RLNG!T12+Bawana_Spot!T12</f>
        <v>11.278985702724574</v>
      </c>
      <c r="P12" s="195">
        <f t="shared" si="4"/>
        <v>-0.15898570272457491</v>
      </c>
      <c r="Q12" s="195">
        <f t="shared" si="5"/>
        <v>-0.53000000000000114</v>
      </c>
    </row>
    <row r="13" spans="1:17">
      <c r="A13" s="34" t="s">
        <v>55</v>
      </c>
      <c r="B13" s="194">
        <f>PPCL_NG!I13+PPCL_Spot!I13+GT_NG!I13+GT_Spot!I13+Bawana_NG!I13+Bawana_RLNG!I13+Bawana_Spot!I13</f>
        <v>15.57</v>
      </c>
      <c r="C13" s="194">
        <f>PPCL_NG!P13+PPCL_Spot!P13+GT_NG!P13+GT_Spot!P13+Bawana_NG!P13+Bawana_RLNG!P13+Bawana_Spot!P13</f>
        <v>15.792608578365256</v>
      </c>
      <c r="D13" s="195">
        <f t="shared" si="0"/>
        <v>-0.22260857836525538</v>
      </c>
      <c r="E13" s="194">
        <f>PPCL_NG!J13+PPCL_Spot!J13+GT_NG!J13+GT_Spot!J13+Bawana_NG!J13+Bawana_RLNG!J13+Bawana_Spot!J13</f>
        <v>8.52</v>
      </c>
      <c r="F13" s="194">
        <f>PPCL_NG!Q13+PPCL_Spot!Q13+GT_NG!Q13+GT_Spot!Q13+Bawana_NG!Q13+Bawana_RLNG!Q13+Bawana_Spot!Q13</f>
        <v>8.6418127866199086</v>
      </c>
      <c r="G13" s="195">
        <f t="shared" si="1"/>
        <v>-0.12181278661990902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1.86</v>
      </c>
      <c r="L13" s="194">
        <f>PPCL_NG!S13+PPCL_Spot!S13+GT_NG!S13+GT_Spot!S13+Bawana_NG!S13+Bawana_RLNG!S13+Bawana_Spot!S13</f>
        <v>1.8865929322902619</v>
      </c>
      <c r="M13" s="195">
        <f t="shared" si="3"/>
        <v>-2.6592932290261828E-2</v>
      </c>
      <c r="N13" s="194">
        <f>PPCL_NG!M13+PPCL_Spot!M13+GT_NG!M13+GT_Spot!M13+Bawana_NG!M13+Bawana_RLNG!M13+Bawana_Spot!M13</f>
        <v>11.12</v>
      </c>
      <c r="O13" s="194">
        <f>PPCL_NG!T13+PPCL_Spot!T13+GT_NG!T13+GT_Spot!T13+Bawana_NG!T13+Bawana_RLNG!T13+Bawana_Spot!T13</f>
        <v>11.278985702724574</v>
      </c>
      <c r="P13" s="195">
        <f t="shared" si="4"/>
        <v>-0.15898570272457491</v>
      </c>
      <c r="Q13" s="195">
        <f t="shared" si="5"/>
        <v>-0.53000000000000114</v>
      </c>
    </row>
    <row r="14" spans="1:17">
      <c r="A14" s="34" t="s">
        <v>56</v>
      </c>
      <c r="B14" s="194">
        <f>PPCL_NG!I14+PPCL_Spot!I14+GT_NG!I14+GT_Spot!I14+Bawana_NG!I14+Bawana_RLNG!I14+Bawana_Spot!I14</f>
        <v>15.57</v>
      </c>
      <c r="C14" s="194">
        <f>PPCL_NG!P14+PPCL_Spot!P14+GT_NG!P14+GT_Spot!P14+Bawana_NG!P14+Bawana_RLNG!P14+Bawana_Spot!P14</f>
        <v>15.792608578365256</v>
      </c>
      <c r="D14" s="195">
        <f t="shared" si="0"/>
        <v>-0.22260857836525538</v>
      </c>
      <c r="E14" s="194">
        <f>PPCL_NG!J14+PPCL_Spot!J14+GT_NG!J14+GT_Spot!J14+Bawana_NG!J14+Bawana_RLNG!J14+Bawana_Spot!J14</f>
        <v>8.52</v>
      </c>
      <c r="F14" s="194">
        <f>PPCL_NG!Q14+PPCL_Spot!Q14+GT_NG!Q14+GT_Spot!Q14+Bawana_NG!Q14+Bawana_RLNG!Q14+Bawana_Spot!Q14</f>
        <v>8.6418127866199086</v>
      </c>
      <c r="G14" s="195">
        <f t="shared" si="1"/>
        <v>-0.12181278661990902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1.86</v>
      </c>
      <c r="L14" s="194">
        <f>PPCL_NG!S14+PPCL_Spot!S14+GT_NG!S14+GT_Spot!S14+Bawana_NG!S14+Bawana_RLNG!S14+Bawana_Spot!S14</f>
        <v>1.8865929322902619</v>
      </c>
      <c r="M14" s="195">
        <f t="shared" si="3"/>
        <v>-2.6592932290261828E-2</v>
      </c>
      <c r="N14" s="194">
        <f>PPCL_NG!M14+PPCL_Spot!M14+GT_NG!M14+GT_Spot!M14+Bawana_NG!M14+Bawana_RLNG!M14+Bawana_Spot!M14</f>
        <v>11.12</v>
      </c>
      <c r="O14" s="194">
        <f>PPCL_NG!T14+PPCL_Spot!T14+GT_NG!T14+GT_Spot!T14+Bawana_NG!T14+Bawana_RLNG!T14+Bawana_Spot!T14</f>
        <v>11.278985702724574</v>
      </c>
      <c r="P14" s="195">
        <f t="shared" si="4"/>
        <v>-0.15898570272457491</v>
      </c>
      <c r="Q14" s="195">
        <f t="shared" si="5"/>
        <v>-0.53000000000000114</v>
      </c>
    </row>
    <row r="15" spans="1:17">
      <c r="A15" s="34" t="s">
        <v>57</v>
      </c>
      <c r="B15" s="194">
        <f>PPCL_NG!I15+PPCL_Spot!I15+GT_NG!I15+GT_Spot!I15+Bawana_NG!I15+Bawana_RLNG!I15+Bawana_Spot!I15</f>
        <v>15.57</v>
      </c>
      <c r="C15" s="194">
        <f>PPCL_NG!P15+PPCL_Spot!P15+GT_NG!P15+GT_Spot!P15+Bawana_NG!P15+Bawana_RLNG!P15+Bawana_Spot!P15</f>
        <v>15.792608578365256</v>
      </c>
      <c r="D15" s="195">
        <f t="shared" si="0"/>
        <v>-0.22260857836525538</v>
      </c>
      <c r="E15" s="194">
        <f>PPCL_NG!J15+PPCL_Spot!J15+GT_NG!J15+GT_Spot!J15+Bawana_NG!J15+Bawana_RLNG!J15+Bawana_Spot!J15</f>
        <v>8.52</v>
      </c>
      <c r="F15" s="194">
        <f>PPCL_NG!Q15+PPCL_Spot!Q15+GT_NG!Q15+GT_Spot!Q15+Bawana_NG!Q15+Bawana_RLNG!Q15+Bawana_Spot!Q15</f>
        <v>8.6418127866199086</v>
      </c>
      <c r="G15" s="195">
        <f t="shared" si="1"/>
        <v>-0.12181278661990902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1.86</v>
      </c>
      <c r="L15" s="194">
        <f>PPCL_NG!S15+PPCL_Spot!S15+GT_NG!S15+GT_Spot!S15+Bawana_NG!S15+Bawana_RLNG!S15+Bawana_Spot!S15</f>
        <v>1.8865929322902619</v>
      </c>
      <c r="M15" s="195">
        <f t="shared" si="3"/>
        <v>-2.6592932290261828E-2</v>
      </c>
      <c r="N15" s="194">
        <f>PPCL_NG!M15+PPCL_Spot!M15+GT_NG!M15+GT_Spot!M15+Bawana_NG!M15+Bawana_RLNG!M15+Bawana_Spot!M15</f>
        <v>11.12</v>
      </c>
      <c r="O15" s="194">
        <f>PPCL_NG!T15+PPCL_Spot!T15+GT_NG!T15+GT_Spot!T15+Bawana_NG!T15+Bawana_RLNG!T15+Bawana_Spot!T15</f>
        <v>11.278985702724574</v>
      </c>
      <c r="P15" s="195">
        <f t="shared" si="4"/>
        <v>-0.15898570272457491</v>
      </c>
      <c r="Q15" s="195">
        <f t="shared" si="5"/>
        <v>-0.53000000000000114</v>
      </c>
    </row>
    <row r="16" spans="1:17">
      <c r="A16" s="34" t="s">
        <v>58</v>
      </c>
      <c r="B16" s="194">
        <f>PPCL_NG!I16+PPCL_Spot!I16+GT_NG!I16+GT_Spot!I16+Bawana_NG!I16+Bawana_RLNG!I16+Bawana_Spot!I16</f>
        <v>15.57</v>
      </c>
      <c r="C16" s="194">
        <f>PPCL_NG!P16+PPCL_Spot!P16+GT_NG!P16+GT_Spot!P16+Bawana_NG!P16+Bawana_RLNG!P16+Bawana_Spot!P16</f>
        <v>15.792608578365256</v>
      </c>
      <c r="D16" s="195">
        <f t="shared" si="0"/>
        <v>-0.22260857836525538</v>
      </c>
      <c r="E16" s="194">
        <f>PPCL_NG!J16+PPCL_Spot!J16+GT_NG!J16+GT_Spot!J16+Bawana_NG!J16+Bawana_RLNG!J16+Bawana_Spot!J16</f>
        <v>8.52</v>
      </c>
      <c r="F16" s="194">
        <f>PPCL_NG!Q16+PPCL_Spot!Q16+GT_NG!Q16+GT_Spot!Q16+Bawana_NG!Q16+Bawana_RLNG!Q16+Bawana_Spot!Q16</f>
        <v>8.6418127866199086</v>
      </c>
      <c r="G16" s="195">
        <f t="shared" si="1"/>
        <v>-0.12181278661990902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1.86</v>
      </c>
      <c r="L16" s="194">
        <f>PPCL_NG!S16+PPCL_Spot!S16+GT_NG!S16+GT_Spot!S16+Bawana_NG!S16+Bawana_RLNG!S16+Bawana_Spot!S16</f>
        <v>1.8865929322902619</v>
      </c>
      <c r="M16" s="195">
        <f t="shared" si="3"/>
        <v>-2.6592932290261828E-2</v>
      </c>
      <c r="N16" s="194">
        <f>PPCL_NG!M16+PPCL_Spot!M16+GT_NG!M16+GT_Spot!M16+Bawana_NG!M16+Bawana_RLNG!M16+Bawana_Spot!M16</f>
        <v>11.12</v>
      </c>
      <c r="O16" s="194">
        <f>PPCL_NG!T16+PPCL_Spot!T16+GT_NG!T16+GT_Spot!T16+Bawana_NG!T16+Bawana_RLNG!T16+Bawana_Spot!T16</f>
        <v>11.278985702724574</v>
      </c>
      <c r="P16" s="195">
        <f t="shared" si="4"/>
        <v>-0.15898570272457491</v>
      </c>
      <c r="Q16" s="195">
        <f t="shared" si="5"/>
        <v>-0.53000000000000114</v>
      </c>
    </row>
    <row r="17" spans="1:17">
      <c r="A17" s="34" t="s">
        <v>59</v>
      </c>
      <c r="B17" s="194">
        <f>PPCL_NG!I17+PPCL_Spot!I17+GT_NG!I17+GT_Spot!I17+Bawana_NG!I17+Bawana_RLNG!I17+Bawana_Spot!I17</f>
        <v>15.57</v>
      </c>
      <c r="C17" s="194">
        <f>PPCL_NG!P17+PPCL_Spot!P17+GT_NG!P17+GT_Spot!P17+Bawana_NG!P17+Bawana_RLNG!P17+Bawana_Spot!P17</f>
        <v>15.792608578365256</v>
      </c>
      <c r="D17" s="195">
        <f t="shared" si="0"/>
        <v>-0.22260857836525538</v>
      </c>
      <c r="E17" s="194">
        <f>PPCL_NG!J17+PPCL_Spot!J17+GT_NG!J17+GT_Spot!J17+Bawana_NG!J17+Bawana_RLNG!J17+Bawana_Spot!J17</f>
        <v>8.52</v>
      </c>
      <c r="F17" s="194">
        <f>PPCL_NG!Q17+PPCL_Spot!Q17+GT_NG!Q17+GT_Spot!Q17+Bawana_NG!Q17+Bawana_RLNG!Q17+Bawana_Spot!Q17</f>
        <v>8.6418127866199086</v>
      </c>
      <c r="G17" s="195">
        <f t="shared" si="1"/>
        <v>-0.12181278661990902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1.86</v>
      </c>
      <c r="L17" s="194">
        <f>PPCL_NG!S17+PPCL_Spot!S17+GT_NG!S17+GT_Spot!S17+Bawana_NG!S17+Bawana_RLNG!S17+Bawana_Spot!S17</f>
        <v>1.8865929322902619</v>
      </c>
      <c r="M17" s="195">
        <f t="shared" si="3"/>
        <v>-2.6592932290261828E-2</v>
      </c>
      <c r="N17" s="194">
        <f>PPCL_NG!M17+PPCL_Spot!M17+GT_NG!M17+GT_Spot!M17+Bawana_NG!M17+Bawana_RLNG!M17+Bawana_Spot!M17</f>
        <v>11.12</v>
      </c>
      <c r="O17" s="194">
        <f>PPCL_NG!T17+PPCL_Spot!T17+GT_NG!T17+GT_Spot!T17+Bawana_NG!T17+Bawana_RLNG!T17+Bawana_Spot!T17</f>
        <v>11.278985702724574</v>
      </c>
      <c r="P17" s="195">
        <f t="shared" si="4"/>
        <v>-0.15898570272457491</v>
      </c>
      <c r="Q17" s="195">
        <f t="shared" si="5"/>
        <v>-0.53000000000000114</v>
      </c>
    </row>
    <row r="18" spans="1:17">
      <c r="A18" s="34" t="s">
        <v>60</v>
      </c>
      <c r="B18" s="194">
        <f>PPCL_NG!I18+PPCL_Spot!I18+GT_NG!I18+GT_Spot!I18+Bawana_NG!I18+Bawana_RLNG!I18+Bawana_Spot!I18</f>
        <v>15.57</v>
      </c>
      <c r="C18" s="194">
        <f>PPCL_NG!P18+PPCL_Spot!P18+GT_NG!P18+GT_Spot!P18+Bawana_NG!P18+Bawana_RLNG!P18+Bawana_Spot!P18</f>
        <v>15.792608578365256</v>
      </c>
      <c r="D18" s="195">
        <f t="shared" si="0"/>
        <v>-0.22260857836525538</v>
      </c>
      <c r="E18" s="194">
        <f>PPCL_NG!J18+PPCL_Spot!J18+GT_NG!J18+GT_Spot!J18+Bawana_NG!J18+Bawana_RLNG!J18+Bawana_Spot!J18</f>
        <v>8.52</v>
      </c>
      <c r="F18" s="194">
        <f>PPCL_NG!Q18+PPCL_Spot!Q18+GT_NG!Q18+GT_Spot!Q18+Bawana_NG!Q18+Bawana_RLNG!Q18+Bawana_Spot!Q18</f>
        <v>8.6418127866199086</v>
      </c>
      <c r="G18" s="195">
        <f t="shared" si="1"/>
        <v>-0.12181278661990902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1.86</v>
      </c>
      <c r="L18" s="194">
        <f>PPCL_NG!S18+PPCL_Spot!S18+GT_NG!S18+GT_Spot!S18+Bawana_NG!S18+Bawana_RLNG!S18+Bawana_Spot!S18</f>
        <v>1.8865929322902619</v>
      </c>
      <c r="M18" s="195">
        <f t="shared" si="3"/>
        <v>-2.6592932290261828E-2</v>
      </c>
      <c r="N18" s="194">
        <f>PPCL_NG!M18+PPCL_Spot!M18+GT_NG!M18+GT_Spot!M18+Bawana_NG!M18+Bawana_RLNG!M18+Bawana_Spot!M18</f>
        <v>11.12</v>
      </c>
      <c r="O18" s="194">
        <f>PPCL_NG!T18+PPCL_Spot!T18+GT_NG!T18+GT_Spot!T18+Bawana_NG!T18+Bawana_RLNG!T18+Bawana_Spot!T18</f>
        <v>11.278985702724574</v>
      </c>
      <c r="P18" s="195">
        <f t="shared" si="4"/>
        <v>-0.15898570272457491</v>
      </c>
      <c r="Q18" s="195">
        <f t="shared" si="5"/>
        <v>-0.53000000000000114</v>
      </c>
    </row>
    <row r="19" spans="1:17">
      <c r="A19" s="34" t="s">
        <v>61</v>
      </c>
      <c r="B19" s="194">
        <f>PPCL_NG!I19+PPCL_Spot!I19+GT_NG!I19+GT_Spot!I19+Bawana_NG!I19+Bawana_RLNG!I19+Bawana_Spot!I19</f>
        <v>15.99</v>
      </c>
      <c r="C19" s="194">
        <f>PPCL_NG!P19+PPCL_Spot!P19+GT_NG!P19+GT_Spot!P19+Bawana_NG!P19+Bawana_RLNG!P19+Bawana_Spot!P19</f>
        <v>16.212608353033886</v>
      </c>
      <c r="D19" s="195">
        <f t="shared" si="0"/>
        <v>-0.22260835303388582</v>
      </c>
      <c r="E19" s="194">
        <f>PPCL_NG!J19+PPCL_Spot!J19+GT_NG!J19+GT_Spot!J19+Bawana_NG!J19+Bawana_RLNG!J19+Bawana_Spot!J19</f>
        <v>8.75</v>
      </c>
      <c r="F19" s="194">
        <f>PPCL_NG!Q19+PPCL_Spot!Q19+GT_NG!Q19+GT_Spot!Q19+Bawana_NG!Q19+Bawana_RLNG!Q19+Bawana_Spot!Q19</f>
        <v>8.8718150774888365</v>
      </c>
      <c r="G19" s="195">
        <f t="shared" si="1"/>
        <v>-0.12181507748883647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1.91</v>
      </c>
      <c r="L19" s="194">
        <f>PPCL_NG!S19+PPCL_Spot!S19+GT_NG!S19+GT_Spot!S19+Bawana_NG!S19+Bawana_RLNG!S19+Bawana_Spot!S19</f>
        <v>1.9365904912004201</v>
      </c>
      <c r="M19" s="195">
        <f t="shared" si="3"/>
        <v>-2.659049120042023E-2</v>
      </c>
      <c r="N19" s="194">
        <f>PPCL_NG!M19+PPCL_Spot!M19+GT_NG!M19+GT_Spot!M19+Bawana_NG!M19+Bawana_RLNG!M19+Bawana_Spot!M19</f>
        <v>11.42</v>
      </c>
      <c r="O19" s="194">
        <f>PPCL_NG!T19+PPCL_Spot!T19+GT_NG!T19+GT_Spot!T19+Bawana_NG!T19+Bawana_RLNG!T19+Bawana_Spot!T19</f>
        <v>11.578986078276859</v>
      </c>
      <c r="P19" s="195">
        <f t="shared" si="4"/>
        <v>-0.15898607827685929</v>
      </c>
      <c r="Q19" s="195">
        <f t="shared" si="5"/>
        <v>-0.5300000000000018</v>
      </c>
    </row>
    <row r="20" spans="1:17">
      <c r="A20" s="34" t="s">
        <v>62</v>
      </c>
      <c r="B20" s="194">
        <f>PPCL_NG!I20+PPCL_Spot!I20+GT_NG!I20+GT_Spot!I20+Bawana_NG!I20+Bawana_RLNG!I20+Bawana_Spot!I20</f>
        <v>15.99</v>
      </c>
      <c r="C20" s="194">
        <f>PPCL_NG!P20+PPCL_Spot!P20+GT_NG!P20+GT_Spot!P20+Bawana_NG!P20+Bawana_RLNG!P20+Bawana_Spot!P20</f>
        <v>16.212608353033886</v>
      </c>
      <c r="D20" s="195">
        <f t="shared" si="0"/>
        <v>-0.22260835303388582</v>
      </c>
      <c r="E20" s="194">
        <f>PPCL_NG!J20+PPCL_Spot!J20+GT_NG!J20+GT_Spot!J20+Bawana_NG!J20+Bawana_RLNG!J20+Bawana_Spot!J20</f>
        <v>8.75</v>
      </c>
      <c r="F20" s="194">
        <f>PPCL_NG!Q20+PPCL_Spot!Q20+GT_NG!Q20+GT_Spot!Q20+Bawana_NG!Q20+Bawana_RLNG!Q20+Bawana_Spot!Q20</f>
        <v>8.8718150774888365</v>
      </c>
      <c r="G20" s="195">
        <f t="shared" si="1"/>
        <v>-0.12181507748883647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1.91</v>
      </c>
      <c r="L20" s="194">
        <f>PPCL_NG!S20+PPCL_Spot!S20+GT_NG!S20+GT_Spot!S20+Bawana_NG!S20+Bawana_RLNG!S20+Bawana_Spot!S20</f>
        <v>1.9365904912004201</v>
      </c>
      <c r="M20" s="195">
        <f t="shared" si="3"/>
        <v>-2.659049120042023E-2</v>
      </c>
      <c r="N20" s="194">
        <f>PPCL_NG!M20+PPCL_Spot!M20+GT_NG!M20+GT_Spot!M20+Bawana_NG!M20+Bawana_RLNG!M20+Bawana_Spot!M20</f>
        <v>11.42</v>
      </c>
      <c r="O20" s="194">
        <f>PPCL_NG!T20+PPCL_Spot!T20+GT_NG!T20+GT_Spot!T20+Bawana_NG!T20+Bawana_RLNG!T20+Bawana_Spot!T20</f>
        <v>11.578986078276859</v>
      </c>
      <c r="P20" s="195">
        <f t="shared" si="4"/>
        <v>-0.15898607827685929</v>
      </c>
      <c r="Q20" s="195">
        <f t="shared" si="5"/>
        <v>-0.5300000000000018</v>
      </c>
    </row>
    <row r="21" spans="1:17">
      <c r="A21" s="34" t="s">
        <v>63</v>
      </c>
      <c r="B21" s="194">
        <f>PPCL_NG!I21+PPCL_Spot!I21+GT_NG!I21+GT_Spot!I21+Bawana_NG!I21+Bawana_RLNG!I21+Bawana_Spot!I21</f>
        <v>15.99</v>
      </c>
      <c r="C21" s="194">
        <f>PPCL_NG!P21+PPCL_Spot!P21+GT_NG!P21+GT_Spot!P21+Bawana_NG!P21+Bawana_RLNG!P21+Bawana_Spot!P21</f>
        <v>16.212608353033886</v>
      </c>
      <c r="D21" s="195">
        <f t="shared" si="0"/>
        <v>-0.22260835303388582</v>
      </c>
      <c r="E21" s="194">
        <f>PPCL_NG!J21+PPCL_Spot!J21+GT_NG!J21+GT_Spot!J21+Bawana_NG!J21+Bawana_RLNG!J21+Bawana_Spot!J21</f>
        <v>8.75</v>
      </c>
      <c r="F21" s="194">
        <f>PPCL_NG!Q21+PPCL_Spot!Q21+GT_NG!Q21+GT_Spot!Q21+Bawana_NG!Q21+Bawana_RLNG!Q21+Bawana_Spot!Q21</f>
        <v>8.8718150774888365</v>
      </c>
      <c r="G21" s="195">
        <f t="shared" si="1"/>
        <v>-0.12181507748883647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1.91</v>
      </c>
      <c r="L21" s="194">
        <f>PPCL_NG!S21+PPCL_Spot!S21+GT_NG!S21+GT_Spot!S21+Bawana_NG!S21+Bawana_RLNG!S21+Bawana_Spot!S21</f>
        <v>1.9365904912004201</v>
      </c>
      <c r="M21" s="195">
        <f t="shared" si="3"/>
        <v>-2.659049120042023E-2</v>
      </c>
      <c r="N21" s="194">
        <f>PPCL_NG!M21+PPCL_Spot!M21+GT_NG!M21+GT_Spot!M21+Bawana_NG!M21+Bawana_RLNG!M21+Bawana_Spot!M21</f>
        <v>11.42</v>
      </c>
      <c r="O21" s="194">
        <f>PPCL_NG!T21+PPCL_Spot!T21+GT_NG!T21+GT_Spot!T21+Bawana_NG!T21+Bawana_RLNG!T21+Bawana_Spot!T21</f>
        <v>11.578986078276859</v>
      </c>
      <c r="P21" s="195">
        <f t="shared" si="4"/>
        <v>-0.15898607827685929</v>
      </c>
      <c r="Q21" s="195">
        <f t="shared" si="5"/>
        <v>-0.5300000000000018</v>
      </c>
    </row>
    <row r="22" spans="1:17">
      <c r="A22" s="34" t="s">
        <v>64</v>
      </c>
      <c r="B22" s="194">
        <f>PPCL_NG!I22+PPCL_Spot!I22+GT_NG!I22+GT_Spot!I22+Bawana_NG!I22+Bawana_RLNG!I22+Bawana_Spot!I22</f>
        <v>15.99</v>
      </c>
      <c r="C22" s="194">
        <f>PPCL_NG!P22+PPCL_Spot!P22+GT_NG!P22+GT_Spot!P22+Bawana_NG!P22+Bawana_RLNG!P22+Bawana_Spot!P22</f>
        <v>16.212608353033886</v>
      </c>
      <c r="D22" s="195">
        <f t="shared" si="0"/>
        <v>-0.22260835303388582</v>
      </c>
      <c r="E22" s="194">
        <f>PPCL_NG!J22+PPCL_Spot!J22+GT_NG!J22+GT_Spot!J22+Bawana_NG!J22+Bawana_RLNG!J22+Bawana_Spot!J22</f>
        <v>8.75</v>
      </c>
      <c r="F22" s="194">
        <f>PPCL_NG!Q22+PPCL_Spot!Q22+GT_NG!Q22+GT_Spot!Q22+Bawana_NG!Q22+Bawana_RLNG!Q22+Bawana_Spot!Q22</f>
        <v>8.8718150774888365</v>
      </c>
      <c r="G22" s="195">
        <f t="shared" si="1"/>
        <v>-0.12181507748883647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1.91</v>
      </c>
      <c r="L22" s="194">
        <f>PPCL_NG!S22+PPCL_Spot!S22+GT_NG!S22+GT_Spot!S22+Bawana_NG!S22+Bawana_RLNG!S22+Bawana_Spot!S22</f>
        <v>1.9365904912004201</v>
      </c>
      <c r="M22" s="195">
        <f t="shared" si="3"/>
        <v>-2.659049120042023E-2</v>
      </c>
      <c r="N22" s="194">
        <f>PPCL_NG!M22+PPCL_Spot!M22+GT_NG!M22+GT_Spot!M22+Bawana_NG!M22+Bawana_RLNG!M22+Bawana_Spot!M22</f>
        <v>11.42</v>
      </c>
      <c r="O22" s="194">
        <f>PPCL_NG!T22+PPCL_Spot!T22+GT_NG!T22+GT_Spot!T22+Bawana_NG!T22+Bawana_RLNG!T22+Bawana_Spot!T22</f>
        <v>11.578986078276859</v>
      </c>
      <c r="P22" s="195">
        <f t="shared" si="4"/>
        <v>-0.15898607827685929</v>
      </c>
      <c r="Q22" s="195">
        <f t="shared" si="5"/>
        <v>-0.5300000000000018</v>
      </c>
    </row>
    <row r="23" spans="1:17">
      <c r="A23" s="34" t="s">
        <v>65</v>
      </c>
      <c r="B23" s="194">
        <f>PPCL_NG!I23+PPCL_Spot!I23+GT_NG!I23+GT_Spot!I23+Bawana_NG!I23+Bawana_RLNG!I23+Bawana_Spot!I23</f>
        <v>15.99</v>
      </c>
      <c r="C23" s="194">
        <f>PPCL_NG!P23+PPCL_Spot!P23+GT_NG!P23+GT_Spot!P23+Bawana_NG!P23+Bawana_RLNG!P23+Bawana_Spot!P23</f>
        <v>16.212608353033886</v>
      </c>
      <c r="D23" s="195">
        <f t="shared" si="0"/>
        <v>-0.22260835303388582</v>
      </c>
      <c r="E23" s="194">
        <f>PPCL_NG!J23+PPCL_Spot!J23+GT_NG!J23+GT_Spot!J23+Bawana_NG!J23+Bawana_RLNG!J23+Bawana_Spot!J23</f>
        <v>8.75</v>
      </c>
      <c r="F23" s="194">
        <f>PPCL_NG!Q23+PPCL_Spot!Q23+GT_NG!Q23+GT_Spot!Q23+Bawana_NG!Q23+Bawana_RLNG!Q23+Bawana_Spot!Q23</f>
        <v>8.8718150774888365</v>
      </c>
      <c r="G23" s="195">
        <f t="shared" si="1"/>
        <v>-0.12181507748883647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1.91</v>
      </c>
      <c r="L23" s="194">
        <f>PPCL_NG!S23+PPCL_Spot!S23+GT_NG!S23+GT_Spot!S23+Bawana_NG!S23+Bawana_RLNG!S23+Bawana_Spot!S23</f>
        <v>1.9365904912004201</v>
      </c>
      <c r="M23" s="195">
        <f t="shared" si="3"/>
        <v>-2.659049120042023E-2</v>
      </c>
      <c r="N23" s="194">
        <f>PPCL_NG!M23+PPCL_Spot!M23+GT_NG!M23+GT_Spot!M23+Bawana_NG!M23+Bawana_RLNG!M23+Bawana_Spot!M23</f>
        <v>11.42</v>
      </c>
      <c r="O23" s="194">
        <f>PPCL_NG!T23+PPCL_Spot!T23+GT_NG!T23+GT_Spot!T23+Bawana_NG!T23+Bawana_RLNG!T23+Bawana_Spot!T23</f>
        <v>11.578986078276859</v>
      </c>
      <c r="P23" s="195">
        <f t="shared" si="4"/>
        <v>-0.15898607827685929</v>
      </c>
      <c r="Q23" s="195">
        <f t="shared" si="5"/>
        <v>-0.5300000000000018</v>
      </c>
    </row>
    <row r="24" spans="1:17">
      <c r="A24" s="34" t="s">
        <v>66</v>
      </c>
      <c r="B24" s="194">
        <f>PPCL_NG!I24+PPCL_Spot!I24+GT_NG!I24+GT_Spot!I24+Bawana_NG!I24+Bawana_RLNG!I24+Bawana_Spot!I24</f>
        <v>15.99</v>
      </c>
      <c r="C24" s="194">
        <f>PPCL_NG!P24+PPCL_Spot!P24+GT_NG!P24+GT_Spot!P24+Bawana_NG!P24+Bawana_RLNG!P24+Bawana_Spot!P24</f>
        <v>16.212608353033886</v>
      </c>
      <c r="D24" s="195">
        <f t="shared" si="0"/>
        <v>-0.22260835303388582</v>
      </c>
      <c r="E24" s="194">
        <f>PPCL_NG!J24+PPCL_Spot!J24+GT_NG!J24+GT_Spot!J24+Bawana_NG!J24+Bawana_RLNG!J24+Bawana_Spot!J24</f>
        <v>8.75</v>
      </c>
      <c r="F24" s="194">
        <f>PPCL_NG!Q24+PPCL_Spot!Q24+GT_NG!Q24+GT_Spot!Q24+Bawana_NG!Q24+Bawana_RLNG!Q24+Bawana_Spot!Q24</f>
        <v>8.8718150774888365</v>
      </c>
      <c r="G24" s="195">
        <f t="shared" si="1"/>
        <v>-0.12181507748883647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1.91</v>
      </c>
      <c r="L24" s="194">
        <f>PPCL_NG!S24+PPCL_Spot!S24+GT_NG!S24+GT_Spot!S24+Bawana_NG!S24+Bawana_RLNG!S24+Bawana_Spot!S24</f>
        <v>1.9365904912004201</v>
      </c>
      <c r="M24" s="195">
        <f t="shared" si="3"/>
        <v>-2.659049120042023E-2</v>
      </c>
      <c r="N24" s="194">
        <f>PPCL_NG!M24+PPCL_Spot!M24+GT_NG!M24+GT_Spot!M24+Bawana_NG!M24+Bawana_RLNG!M24+Bawana_Spot!M24</f>
        <v>11.42</v>
      </c>
      <c r="O24" s="194">
        <f>PPCL_NG!T24+PPCL_Spot!T24+GT_NG!T24+GT_Spot!T24+Bawana_NG!T24+Bawana_RLNG!T24+Bawana_Spot!T24</f>
        <v>11.578986078276859</v>
      </c>
      <c r="P24" s="195">
        <f t="shared" si="4"/>
        <v>-0.15898607827685929</v>
      </c>
      <c r="Q24" s="195">
        <f t="shared" si="5"/>
        <v>-0.5300000000000018</v>
      </c>
    </row>
    <row r="25" spans="1:17">
      <c r="A25" s="34" t="s">
        <v>67</v>
      </c>
      <c r="B25" s="194">
        <f>PPCL_NG!I25+PPCL_Spot!I25+GT_NG!I25+GT_Spot!I25+Bawana_NG!I25+Bawana_RLNG!I25+Bawana_Spot!I25</f>
        <v>15.99</v>
      </c>
      <c r="C25" s="194">
        <f>PPCL_NG!P25+PPCL_Spot!P25+GT_NG!P25+GT_Spot!P25+Bawana_NG!P25+Bawana_RLNG!P25+Bawana_Spot!P25</f>
        <v>16.212608353033886</v>
      </c>
      <c r="D25" s="195">
        <f t="shared" si="0"/>
        <v>-0.22260835303388582</v>
      </c>
      <c r="E25" s="194">
        <f>PPCL_NG!J25+PPCL_Spot!J25+GT_NG!J25+GT_Spot!J25+Bawana_NG!J25+Bawana_RLNG!J25+Bawana_Spot!J25</f>
        <v>8.75</v>
      </c>
      <c r="F25" s="194">
        <f>PPCL_NG!Q25+PPCL_Spot!Q25+GT_NG!Q25+GT_Spot!Q25+Bawana_NG!Q25+Bawana_RLNG!Q25+Bawana_Spot!Q25</f>
        <v>8.8718150774888365</v>
      </c>
      <c r="G25" s="195">
        <f t="shared" si="1"/>
        <v>-0.12181507748883647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1.91</v>
      </c>
      <c r="L25" s="194">
        <f>PPCL_NG!S25+PPCL_Spot!S25+GT_NG!S25+GT_Spot!S25+Bawana_NG!S25+Bawana_RLNG!S25+Bawana_Spot!S25</f>
        <v>1.9365904912004201</v>
      </c>
      <c r="M25" s="195">
        <f t="shared" si="3"/>
        <v>-2.659049120042023E-2</v>
      </c>
      <c r="N25" s="194">
        <f>PPCL_NG!M25+PPCL_Spot!M25+GT_NG!M25+GT_Spot!M25+Bawana_NG!M25+Bawana_RLNG!M25+Bawana_Spot!M25</f>
        <v>11.42</v>
      </c>
      <c r="O25" s="194">
        <f>PPCL_NG!T25+PPCL_Spot!T25+GT_NG!T25+GT_Spot!T25+Bawana_NG!T25+Bawana_RLNG!T25+Bawana_Spot!T25</f>
        <v>11.578986078276859</v>
      </c>
      <c r="P25" s="195">
        <f t="shared" si="4"/>
        <v>-0.15898607827685929</v>
      </c>
      <c r="Q25" s="195">
        <f t="shared" si="5"/>
        <v>-0.5300000000000018</v>
      </c>
    </row>
    <row r="26" spans="1:17">
      <c r="A26" s="34" t="s">
        <v>68</v>
      </c>
      <c r="B26" s="194">
        <f>PPCL_NG!I26+PPCL_Spot!I26+GT_NG!I26+GT_Spot!I26+Bawana_NG!I26+Bawana_RLNG!I26+Bawana_Spot!I26</f>
        <v>15.99</v>
      </c>
      <c r="C26" s="194">
        <f>PPCL_NG!P26+PPCL_Spot!P26+GT_NG!P26+GT_Spot!P26+Bawana_NG!P26+Bawana_RLNG!P26+Bawana_Spot!P26</f>
        <v>16.212608353033886</v>
      </c>
      <c r="D26" s="195">
        <f t="shared" si="0"/>
        <v>-0.22260835303388582</v>
      </c>
      <c r="E26" s="194">
        <f>PPCL_NG!J26+PPCL_Spot!J26+GT_NG!J26+GT_Spot!J26+Bawana_NG!J26+Bawana_RLNG!J26+Bawana_Spot!J26</f>
        <v>8.75</v>
      </c>
      <c r="F26" s="194">
        <f>PPCL_NG!Q26+PPCL_Spot!Q26+GT_NG!Q26+GT_Spot!Q26+Bawana_NG!Q26+Bawana_RLNG!Q26+Bawana_Spot!Q26</f>
        <v>8.8718150774888365</v>
      </c>
      <c r="G26" s="195">
        <f t="shared" si="1"/>
        <v>-0.12181507748883647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1.91</v>
      </c>
      <c r="L26" s="194">
        <f>PPCL_NG!S26+PPCL_Spot!S26+GT_NG!S26+GT_Spot!S26+Bawana_NG!S26+Bawana_RLNG!S26+Bawana_Spot!S26</f>
        <v>1.9365904912004201</v>
      </c>
      <c r="M26" s="195">
        <f t="shared" si="3"/>
        <v>-2.659049120042023E-2</v>
      </c>
      <c r="N26" s="194">
        <f>PPCL_NG!M26+PPCL_Spot!M26+GT_NG!M26+GT_Spot!M26+Bawana_NG!M26+Bawana_RLNG!M26+Bawana_Spot!M26</f>
        <v>11.42</v>
      </c>
      <c r="O26" s="194">
        <f>PPCL_NG!T26+PPCL_Spot!T26+GT_NG!T26+GT_Spot!T26+Bawana_NG!T26+Bawana_RLNG!T26+Bawana_Spot!T26</f>
        <v>11.578986078276859</v>
      </c>
      <c r="P26" s="195">
        <f t="shared" si="4"/>
        <v>-0.15898607827685929</v>
      </c>
      <c r="Q26" s="195">
        <f t="shared" si="5"/>
        <v>-0.5300000000000018</v>
      </c>
    </row>
    <row r="27" spans="1:17">
      <c r="A27" s="34" t="s">
        <v>69</v>
      </c>
      <c r="B27" s="194">
        <f>PPCL_NG!I27+PPCL_Spot!I27+GT_NG!I27+GT_Spot!I27+Bawana_NG!I27+Bawana_RLNG!I27+Bawana_Spot!I27</f>
        <v>15.99</v>
      </c>
      <c r="C27" s="194">
        <f>PPCL_NG!P27+PPCL_Spot!P27+GT_NG!P27+GT_Spot!P27+Bawana_NG!P27+Bawana_RLNG!P27+Bawana_Spot!P27</f>
        <v>16.212608353033886</v>
      </c>
      <c r="D27" s="195">
        <f t="shared" si="0"/>
        <v>-0.22260835303388582</v>
      </c>
      <c r="E27" s="194">
        <f>PPCL_NG!J27+PPCL_Spot!J27+GT_NG!J27+GT_Spot!J27+Bawana_NG!J27+Bawana_RLNG!J27+Bawana_Spot!J27</f>
        <v>8.75</v>
      </c>
      <c r="F27" s="194">
        <f>PPCL_NG!Q27+PPCL_Spot!Q27+GT_NG!Q27+GT_Spot!Q27+Bawana_NG!Q27+Bawana_RLNG!Q27+Bawana_Spot!Q27</f>
        <v>8.8718150774888365</v>
      </c>
      <c r="G27" s="195">
        <f t="shared" si="1"/>
        <v>-0.12181507748883647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1.91</v>
      </c>
      <c r="L27" s="194">
        <f>PPCL_NG!S27+PPCL_Spot!S27+GT_NG!S27+GT_Spot!S27+Bawana_NG!S27+Bawana_RLNG!S27+Bawana_Spot!S27</f>
        <v>1.9365904912004201</v>
      </c>
      <c r="M27" s="195">
        <f t="shared" si="3"/>
        <v>-2.659049120042023E-2</v>
      </c>
      <c r="N27" s="194">
        <f>PPCL_NG!M27+PPCL_Spot!M27+GT_NG!M27+GT_Spot!M27+Bawana_NG!M27+Bawana_RLNG!M27+Bawana_Spot!M27</f>
        <v>11.42</v>
      </c>
      <c r="O27" s="194">
        <f>PPCL_NG!T27+PPCL_Spot!T27+GT_NG!T27+GT_Spot!T27+Bawana_NG!T27+Bawana_RLNG!T27+Bawana_Spot!T27</f>
        <v>11.578986078276859</v>
      </c>
      <c r="P27" s="195">
        <f t="shared" si="4"/>
        <v>-0.15898607827685929</v>
      </c>
      <c r="Q27" s="195">
        <f t="shared" si="5"/>
        <v>-0.5300000000000018</v>
      </c>
    </row>
    <row r="28" spans="1:17">
      <c r="A28" s="34" t="s">
        <v>70</v>
      </c>
      <c r="B28" s="194">
        <f>PPCL_NG!I28+PPCL_Spot!I28+GT_NG!I28+GT_Spot!I28+Bawana_NG!I28+Bawana_RLNG!I28+Bawana_Spot!I28</f>
        <v>15.99</v>
      </c>
      <c r="C28" s="194">
        <f>PPCL_NG!P28+PPCL_Spot!P28+GT_NG!P28+GT_Spot!P28+Bawana_NG!P28+Bawana_RLNG!P28+Bawana_Spot!P28</f>
        <v>16.212608353033886</v>
      </c>
      <c r="D28" s="195">
        <f t="shared" si="0"/>
        <v>-0.22260835303388582</v>
      </c>
      <c r="E28" s="194">
        <f>PPCL_NG!J28+PPCL_Spot!J28+GT_NG!J28+GT_Spot!J28+Bawana_NG!J28+Bawana_RLNG!J28+Bawana_Spot!J28</f>
        <v>8.75</v>
      </c>
      <c r="F28" s="194">
        <f>PPCL_NG!Q28+PPCL_Spot!Q28+GT_NG!Q28+GT_Spot!Q28+Bawana_NG!Q28+Bawana_RLNG!Q28+Bawana_Spot!Q28</f>
        <v>8.8718150774888365</v>
      </c>
      <c r="G28" s="195">
        <f t="shared" si="1"/>
        <v>-0.12181507748883647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1.91</v>
      </c>
      <c r="L28" s="194">
        <f>PPCL_NG!S28+PPCL_Spot!S28+GT_NG!S28+GT_Spot!S28+Bawana_NG!S28+Bawana_RLNG!S28+Bawana_Spot!S28</f>
        <v>1.9365904912004201</v>
      </c>
      <c r="M28" s="195">
        <f t="shared" si="3"/>
        <v>-2.659049120042023E-2</v>
      </c>
      <c r="N28" s="194">
        <f>PPCL_NG!M28+PPCL_Spot!M28+GT_NG!M28+GT_Spot!M28+Bawana_NG!M28+Bawana_RLNG!M28+Bawana_Spot!M28</f>
        <v>11.42</v>
      </c>
      <c r="O28" s="194">
        <f>PPCL_NG!T28+PPCL_Spot!T28+GT_NG!T28+GT_Spot!T28+Bawana_NG!T28+Bawana_RLNG!T28+Bawana_Spot!T28</f>
        <v>11.578986078276859</v>
      </c>
      <c r="P28" s="195">
        <f t="shared" si="4"/>
        <v>-0.15898607827685929</v>
      </c>
      <c r="Q28" s="195">
        <f t="shared" si="5"/>
        <v>-0.5300000000000018</v>
      </c>
    </row>
    <row r="29" spans="1:17">
      <c r="A29" s="34" t="s">
        <v>71</v>
      </c>
      <c r="B29" s="194">
        <f>PPCL_NG!I29+PPCL_Spot!I29+GT_NG!I29+GT_Spot!I29+Bawana_NG!I29+Bawana_RLNG!I29+Bawana_Spot!I29</f>
        <v>15.99</v>
      </c>
      <c r="C29" s="194">
        <f>PPCL_NG!P29+PPCL_Spot!P29+GT_NG!P29+GT_Spot!P29+Bawana_NG!P29+Bawana_RLNG!P29+Bawana_Spot!P29</f>
        <v>16.212608353033886</v>
      </c>
      <c r="D29" s="195">
        <f t="shared" si="0"/>
        <v>-0.22260835303388582</v>
      </c>
      <c r="E29" s="194">
        <f>PPCL_NG!J29+PPCL_Spot!J29+GT_NG!J29+GT_Spot!J29+Bawana_NG!J29+Bawana_RLNG!J29+Bawana_Spot!J29</f>
        <v>8.75</v>
      </c>
      <c r="F29" s="194">
        <f>PPCL_NG!Q29+PPCL_Spot!Q29+GT_NG!Q29+GT_Spot!Q29+Bawana_NG!Q29+Bawana_RLNG!Q29+Bawana_Spot!Q29</f>
        <v>8.8718150774888365</v>
      </c>
      <c r="G29" s="195">
        <f t="shared" si="1"/>
        <v>-0.12181507748883647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1.91</v>
      </c>
      <c r="L29" s="194">
        <f>PPCL_NG!S29+PPCL_Spot!S29+GT_NG!S29+GT_Spot!S29+Bawana_NG!S29+Bawana_RLNG!S29+Bawana_Spot!S29</f>
        <v>1.9365904912004201</v>
      </c>
      <c r="M29" s="195">
        <f t="shared" si="3"/>
        <v>-2.659049120042023E-2</v>
      </c>
      <c r="N29" s="194">
        <f>PPCL_NG!M29+PPCL_Spot!M29+GT_NG!M29+GT_Spot!M29+Bawana_NG!M29+Bawana_RLNG!M29+Bawana_Spot!M29</f>
        <v>11.42</v>
      </c>
      <c r="O29" s="194">
        <f>PPCL_NG!T29+PPCL_Spot!T29+GT_NG!T29+GT_Spot!T29+Bawana_NG!T29+Bawana_RLNG!T29+Bawana_Spot!T29</f>
        <v>11.578986078276859</v>
      </c>
      <c r="P29" s="195">
        <f t="shared" si="4"/>
        <v>-0.15898607827685929</v>
      </c>
      <c r="Q29" s="195">
        <f t="shared" si="5"/>
        <v>-0.5300000000000018</v>
      </c>
    </row>
    <row r="30" spans="1:17">
      <c r="A30" s="34" t="s">
        <v>72</v>
      </c>
      <c r="B30" s="194">
        <f>PPCL_NG!I30+PPCL_Spot!I30+GT_NG!I30+GT_Spot!I30+Bawana_NG!I30+Bawana_RLNG!I30+Bawana_Spot!I30</f>
        <v>15.99</v>
      </c>
      <c r="C30" s="194">
        <f>PPCL_NG!P30+PPCL_Spot!P30+GT_NG!P30+GT_Spot!P30+Bawana_NG!P30+Bawana_RLNG!P30+Bawana_Spot!P30</f>
        <v>16.212608353033886</v>
      </c>
      <c r="D30" s="195">
        <f t="shared" si="0"/>
        <v>-0.22260835303388582</v>
      </c>
      <c r="E30" s="194">
        <f>PPCL_NG!J30+PPCL_Spot!J30+GT_NG!J30+GT_Spot!J30+Bawana_NG!J30+Bawana_RLNG!J30+Bawana_Spot!J30</f>
        <v>8.75</v>
      </c>
      <c r="F30" s="194">
        <f>PPCL_NG!Q30+PPCL_Spot!Q30+GT_NG!Q30+GT_Spot!Q30+Bawana_NG!Q30+Bawana_RLNG!Q30+Bawana_Spot!Q30</f>
        <v>8.8718150774888365</v>
      </c>
      <c r="G30" s="195">
        <f t="shared" si="1"/>
        <v>-0.12181507748883647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1.91</v>
      </c>
      <c r="L30" s="194">
        <f>PPCL_NG!S30+PPCL_Spot!S30+GT_NG!S30+GT_Spot!S30+Bawana_NG!S30+Bawana_RLNG!S30+Bawana_Spot!S30</f>
        <v>1.9365904912004201</v>
      </c>
      <c r="M30" s="195">
        <f t="shared" si="3"/>
        <v>-2.659049120042023E-2</v>
      </c>
      <c r="N30" s="194">
        <f>PPCL_NG!M30+PPCL_Spot!M30+GT_NG!M30+GT_Spot!M30+Bawana_NG!M30+Bawana_RLNG!M30+Bawana_Spot!M30</f>
        <v>11.42</v>
      </c>
      <c r="O30" s="194">
        <f>PPCL_NG!T30+PPCL_Spot!T30+GT_NG!T30+GT_Spot!T30+Bawana_NG!T30+Bawana_RLNG!T30+Bawana_Spot!T30</f>
        <v>11.578986078276859</v>
      </c>
      <c r="P30" s="195">
        <f t="shared" si="4"/>
        <v>-0.15898607827685929</v>
      </c>
      <c r="Q30" s="195">
        <f t="shared" si="5"/>
        <v>-0.5300000000000018</v>
      </c>
    </row>
    <row r="31" spans="1:17">
      <c r="A31" s="34" t="s">
        <v>73</v>
      </c>
      <c r="B31" s="194">
        <f>PPCL_NG!I31+PPCL_Spot!I31+GT_NG!I31+GT_Spot!I31+Bawana_NG!I31+Bawana_RLNG!I31+Bawana_Spot!I31</f>
        <v>15.99</v>
      </c>
      <c r="C31" s="194">
        <f>PPCL_NG!P31+PPCL_Spot!P31+GT_NG!P31+GT_Spot!P31+Bawana_NG!P31+Bawana_RLNG!P31+Bawana_Spot!P31</f>
        <v>16.212608353033886</v>
      </c>
      <c r="D31" s="195">
        <f t="shared" si="0"/>
        <v>-0.22260835303388582</v>
      </c>
      <c r="E31" s="194">
        <f>PPCL_NG!J31+PPCL_Spot!J31+GT_NG!J31+GT_Spot!J31+Bawana_NG!J31+Bawana_RLNG!J31+Bawana_Spot!J31</f>
        <v>8.75</v>
      </c>
      <c r="F31" s="194">
        <f>PPCL_NG!Q31+PPCL_Spot!Q31+GT_NG!Q31+GT_Spot!Q31+Bawana_NG!Q31+Bawana_RLNG!Q31+Bawana_Spot!Q31</f>
        <v>8.8718150774888365</v>
      </c>
      <c r="G31" s="195">
        <f t="shared" si="1"/>
        <v>-0.12181507748883647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11.42</v>
      </c>
      <c r="O31" s="194">
        <f>PPCL_NG!T31+PPCL_Spot!T31+GT_NG!T31+GT_Spot!T31+Bawana_NG!T31+Bawana_RLNG!T31+Bawana_Spot!T31</f>
        <v>11.578986078276859</v>
      </c>
      <c r="P31" s="195">
        <f t="shared" si="4"/>
        <v>-0.15898607827685929</v>
      </c>
      <c r="Q31" s="195">
        <f t="shared" si="5"/>
        <v>-0.5300000000000018</v>
      </c>
    </row>
    <row r="32" spans="1:17">
      <c r="A32" s="34" t="s">
        <v>74</v>
      </c>
      <c r="B32" s="194">
        <f>PPCL_NG!I32+PPCL_Spot!I32+GT_NG!I32+GT_Spot!I32+Bawana_NG!I32+Bawana_RLNG!I32+Bawana_Spot!I32</f>
        <v>15.99</v>
      </c>
      <c r="C32" s="194">
        <f>PPCL_NG!P32+PPCL_Spot!P32+GT_NG!P32+GT_Spot!P32+Bawana_NG!P32+Bawana_RLNG!P32+Bawana_Spot!P32</f>
        <v>16.212608353033886</v>
      </c>
      <c r="D32" s="195">
        <f t="shared" si="0"/>
        <v>-0.22260835303388582</v>
      </c>
      <c r="E32" s="194">
        <f>PPCL_NG!J32+PPCL_Spot!J32+GT_NG!J32+GT_Spot!J32+Bawana_NG!J32+Bawana_RLNG!J32+Bawana_Spot!J32</f>
        <v>8.75</v>
      </c>
      <c r="F32" s="194">
        <f>PPCL_NG!Q32+PPCL_Spot!Q32+GT_NG!Q32+GT_Spot!Q32+Bawana_NG!Q32+Bawana_RLNG!Q32+Bawana_Spot!Q32</f>
        <v>8.8718150774888365</v>
      </c>
      <c r="G32" s="195">
        <f t="shared" si="1"/>
        <v>-0.12181507748883647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11.42</v>
      </c>
      <c r="O32" s="194">
        <f>PPCL_NG!T32+PPCL_Spot!T32+GT_NG!T32+GT_Spot!T32+Bawana_NG!T32+Bawana_RLNG!T32+Bawana_Spot!T32</f>
        <v>11.578986078276859</v>
      </c>
      <c r="P32" s="195">
        <f t="shared" si="4"/>
        <v>-0.15898607827685929</v>
      </c>
      <c r="Q32" s="195">
        <f t="shared" si="5"/>
        <v>-0.5300000000000018</v>
      </c>
    </row>
    <row r="33" spans="1:17">
      <c r="A33" s="34" t="s">
        <v>75</v>
      </c>
      <c r="B33" s="194">
        <f>PPCL_NG!I33+PPCL_Spot!I33+GT_NG!I33+GT_Spot!I33+Bawana_NG!I33+Bawana_RLNG!I33+Bawana_Spot!I33</f>
        <v>15.99</v>
      </c>
      <c r="C33" s="194">
        <f>PPCL_NG!P33+PPCL_Spot!P33+GT_NG!P33+GT_Spot!P33+Bawana_NG!P33+Bawana_RLNG!P33+Bawana_Spot!P33</f>
        <v>16.212608353033886</v>
      </c>
      <c r="D33" s="195">
        <f t="shared" si="0"/>
        <v>-0.22260835303388582</v>
      </c>
      <c r="E33" s="194">
        <f>PPCL_NG!J33+PPCL_Spot!J33+GT_NG!J33+GT_Spot!J33+Bawana_NG!J33+Bawana_RLNG!J33+Bawana_Spot!J33</f>
        <v>8.75</v>
      </c>
      <c r="F33" s="194">
        <f>PPCL_NG!Q33+PPCL_Spot!Q33+GT_NG!Q33+GT_Spot!Q33+Bawana_NG!Q33+Bawana_RLNG!Q33+Bawana_Spot!Q33</f>
        <v>8.8718150774888365</v>
      </c>
      <c r="G33" s="195">
        <f t="shared" si="1"/>
        <v>-0.12181507748883647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11.42</v>
      </c>
      <c r="O33" s="194">
        <f>PPCL_NG!T33+PPCL_Spot!T33+GT_NG!T33+GT_Spot!T33+Bawana_NG!T33+Bawana_RLNG!T33+Bawana_Spot!T33</f>
        <v>11.578986078276859</v>
      </c>
      <c r="P33" s="195">
        <f t="shared" si="4"/>
        <v>-0.15898607827685929</v>
      </c>
      <c r="Q33" s="195">
        <f t="shared" si="5"/>
        <v>-0.5300000000000018</v>
      </c>
    </row>
    <row r="34" spans="1:17">
      <c r="A34" s="34" t="s">
        <v>76</v>
      </c>
      <c r="B34" s="194">
        <f>PPCL_NG!I34+PPCL_Spot!I34+GT_NG!I34+GT_Spot!I34+Bawana_NG!I34+Bawana_RLNG!I34+Bawana_Spot!I34</f>
        <v>15.99</v>
      </c>
      <c r="C34" s="194">
        <f>PPCL_NG!P34+PPCL_Spot!P34+GT_NG!P34+GT_Spot!P34+Bawana_NG!P34+Bawana_RLNG!P34+Bawana_Spot!P34</f>
        <v>16.212608353033886</v>
      </c>
      <c r="D34" s="195">
        <f t="shared" si="0"/>
        <v>-0.22260835303388582</v>
      </c>
      <c r="E34" s="194">
        <f>PPCL_NG!J34+PPCL_Spot!J34+GT_NG!J34+GT_Spot!J34+Bawana_NG!J34+Bawana_RLNG!J34+Bawana_Spot!J34</f>
        <v>8.75</v>
      </c>
      <c r="F34" s="194">
        <f>PPCL_NG!Q34+PPCL_Spot!Q34+GT_NG!Q34+GT_Spot!Q34+Bawana_NG!Q34+Bawana_RLNG!Q34+Bawana_Spot!Q34</f>
        <v>8.8718150774888365</v>
      </c>
      <c r="G34" s="195">
        <f t="shared" si="1"/>
        <v>-0.12181507748883647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11.42</v>
      </c>
      <c r="O34" s="194">
        <f>PPCL_NG!T34+PPCL_Spot!T34+GT_NG!T34+GT_Spot!T34+Bawana_NG!T34+Bawana_RLNG!T34+Bawana_Spot!T34</f>
        <v>11.578986078276859</v>
      </c>
      <c r="P34" s="195">
        <f t="shared" si="4"/>
        <v>-0.15898607827685929</v>
      </c>
      <c r="Q34" s="195">
        <f t="shared" si="5"/>
        <v>-0.5300000000000018</v>
      </c>
    </row>
    <row r="35" spans="1:17">
      <c r="A35" s="34" t="s">
        <v>77</v>
      </c>
      <c r="B35" s="194">
        <f>PPCL_NG!I35+PPCL_Spot!I35+GT_NG!I35+GT_Spot!I35+Bawana_NG!I35+Bawana_RLNG!I35+Bawana_Spot!I35</f>
        <v>15.57</v>
      </c>
      <c r="C35" s="194">
        <f>PPCL_NG!P35+PPCL_Spot!P35+GT_NG!P35+GT_Spot!P35+Bawana_NG!P35+Bawana_RLNG!P35+Bawana_Spot!P35</f>
        <v>15.792608578365256</v>
      </c>
      <c r="D35" s="195">
        <f t="shared" si="0"/>
        <v>-0.22260857836525538</v>
      </c>
      <c r="E35" s="194">
        <f>PPCL_NG!J35+PPCL_Spot!J35+GT_NG!J35+GT_Spot!J35+Bawana_NG!J35+Bawana_RLNG!J35+Bawana_Spot!J35</f>
        <v>8.52</v>
      </c>
      <c r="F35" s="194">
        <f>PPCL_NG!Q35+PPCL_Spot!Q35+GT_NG!Q35+GT_Spot!Q35+Bawana_NG!Q35+Bawana_RLNG!Q35+Bawana_Spot!Q35</f>
        <v>8.6418127866199086</v>
      </c>
      <c r="G35" s="195">
        <f t="shared" si="1"/>
        <v>-0.12181278661990902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1.86</v>
      </c>
      <c r="L35" s="194">
        <f>PPCL_NG!S35+PPCL_Spot!S35+GT_NG!S35+GT_Spot!S35+Bawana_NG!S35+Bawana_RLNG!S35+Bawana_Spot!S35</f>
        <v>1.8865929322902619</v>
      </c>
      <c r="M35" s="195">
        <f t="shared" si="3"/>
        <v>-2.6592932290261828E-2</v>
      </c>
      <c r="N35" s="194">
        <f>PPCL_NG!M35+PPCL_Spot!M35+GT_NG!M35+GT_Spot!M35+Bawana_NG!M35+Bawana_RLNG!M35+Bawana_Spot!M35</f>
        <v>11.12</v>
      </c>
      <c r="O35" s="194">
        <f>PPCL_NG!T35+PPCL_Spot!T35+GT_NG!T35+GT_Spot!T35+Bawana_NG!T35+Bawana_RLNG!T35+Bawana_Spot!T35</f>
        <v>11.278985702724574</v>
      </c>
      <c r="P35" s="195">
        <f t="shared" si="4"/>
        <v>-0.15898570272457491</v>
      </c>
      <c r="Q35" s="195">
        <f t="shared" si="5"/>
        <v>-0.53000000000000114</v>
      </c>
    </row>
    <row r="36" spans="1:17">
      <c r="A36" s="34" t="s">
        <v>78</v>
      </c>
      <c r="B36" s="194">
        <f>PPCL_NG!I36+PPCL_Spot!I36+GT_NG!I36+GT_Spot!I36+Bawana_NG!I36+Bawana_RLNG!I36+Bawana_Spot!I36</f>
        <v>15.57</v>
      </c>
      <c r="C36" s="194">
        <f>PPCL_NG!P36+PPCL_Spot!P36+GT_NG!P36+GT_Spot!P36+Bawana_NG!P36+Bawana_RLNG!P36+Bawana_Spot!P36</f>
        <v>15.792608578365256</v>
      </c>
      <c r="D36" s="195">
        <f t="shared" si="0"/>
        <v>-0.22260857836525538</v>
      </c>
      <c r="E36" s="194">
        <f>PPCL_NG!J36+PPCL_Spot!J36+GT_NG!J36+GT_Spot!J36+Bawana_NG!J36+Bawana_RLNG!J36+Bawana_Spot!J36</f>
        <v>8.52</v>
      </c>
      <c r="F36" s="194">
        <f>PPCL_NG!Q36+PPCL_Spot!Q36+GT_NG!Q36+GT_Spot!Q36+Bawana_NG!Q36+Bawana_RLNG!Q36+Bawana_Spot!Q36</f>
        <v>8.6418127866199086</v>
      </c>
      <c r="G36" s="195">
        <f t="shared" si="1"/>
        <v>-0.12181278661990902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1.86</v>
      </c>
      <c r="L36" s="194">
        <f>PPCL_NG!S36+PPCL_Spot!S36+GT_NG!S36+GT_Spot!S36+Bawana_NG!S36+Bawana_RLNG!S36+Bawana_Spot!S36</f>
        <v>1.8865929322902619</v>
      </c>
      <c r="M36" s="195">
        <f t="shared" si="3"/>
        <v>-2.6592932290261828E-2</v>
      </c>
      <c r="N36" s="194">
        <f>PPCL_NG!M36+PPCL_Spot!M36+GT_NG!M36+GT_Spot!M36+Bawana_NG!M36+Bawana_RLNG!M36+Bawana_Spot!M36</f>
        <v>11.12</v>
      </c>
      <c r="O36" s="194">
        <f>PPCL_NG!T36+PPCL_Spot!T36+GT_NG!T36+GT_Spot!T36+Bawana_NG!T36+Bawana_RLNG!T36+Bawana_Spot!T36</f>
        <v>11.278985702724574</v>
      </c>
      <c r="P36" s="195">
        <f t="shared" si="4"/>
        <v>-0.15898570272457491</v>
      </c>
      <c r="Q36" s="195">
        <f t="shared" si="5"/>
        <v>-0.53000000000000114</v>
      </c>
    </row>
    <row r="37" spans="1:17">
      <c r="A37" s="34" t="s">
        <v>79</v>
      </c>
      <c r="B37" s="194">
        <f>PPCL_NG!I37+PPCL_Spot!I37+GT_NG!I37+GT_Spot!I37+Bawana_NG!I37+Bawana_RLNG!I37+Bawana_Spot!I37</f>
        <v>15.76</v>
      </c>
      <c r="C37" s="194">
        <f>PPCL_NG!P37+PPCL_Spot!P37+GT_NG!P37+GT_Spot!P37+Bawana_NG!P37+Bawana_RLNG!P37+Bawana_Spot!P37</f>
        <v>15.78939515054623</v>
      </c>
      <c r="D37" s="195">
        <f t="shared" si="0"/>
        <v>-2.9395150546230653E-2</v>
      </c>
      <c r="E37" s="194">
        <f>PPCL_NG!J37+PPCL_Spot!J37+GT_NG!J37+GT_Spot!J37+Bawana_NG!J37+Bawana_RLNG!J37+Bawana_Spot!J37</f>
        <v>8.6300000000000008</v>
      </c>
      <c r="F37" s="194">
        <f>PPCL_NG!Q37+PPCL_Spot!Q37+GT_NG!Q37+GT_Spot!Q37+Bawana_NG!Q37+Bawana_RLNG!Q37+Bawana_Spot!Q37</f>
        <v>8.6460964561683991</v>
      </c>
      <c r="G37" s="195">
        <f t="shared" si="1"/>
        <v>-1.6096456168398277E-2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1.88</v>
      </c>
      <c r="L37" s="194">
        <f>PPCL_NG!S37+PPCL_Spot!S37+GT_NG!S37+GT_Spot!S37+Bawana_NG!S37+Bawana_RLNG!S37+Bawana_Spot!S37</f>
        <v>1.8835065281108445</v>
      </c>
      <c r="M37" s="195">
        <f t="shared" si="3"/>
        <v>-3.50652811084462E-3</v>
      </c>
      <c r="N37" s="194">
        <f>PPCL_NG!M37+PPCL_Spot!M37+GT_NG!M37+GT_Spot!M37+Bawana_NG!M37+Bawana_RLNG!M37+Bawana_Spot!M37</f>
        <v>11.26</v>
      </c>
      <c r="O37" s="194">
        <f>PPCL_NG!T37+PPCL_Spot!T37+GT_NG!T37+GT_Spot!T37+Bawana_NG!T37+Bawana_RLNG!T37+Bawana_Spot!T37</f>
        <v>11.281001865174527</v>
      </c>
      <c r="P37" s="195">
        <f t="shared" si="4"/>
        <v>-2.1001865174527623E-2</v>
      </c>
      <c r="Q37" s="195">
        <f t="shared" si="5"/>
        <v>-7.0000000000001172E-2</v>
      </c>
    </row>
    <row r="38" spans="1:17">
      <c r="A38" s="34" t="s">
        <v>80</v>
      </c>
      <c r="B38" s="194">
        <f>PPCL_NG!I38+PPCL_Spot!I38+GT_NG!I38+GT_Spot!I38+Bawana_NG!I38+Bawana_RLNG!I38+Bawana_Spot!I38</f>
        <v>15.76</v>
      </c>
      <c r="C38" s="194">
        <f>PPCL_NG!P38+PPCL_Spot!P38+GT_NG!P38+GT_Spot!P38+Bawana_NG!P38+Bawana_RLNG!P38+Bawana_Spot!P38</f>
        <v>15.78939515054623</v>
      </c>
      <c r="D38" s="195">
        <f t="shared" si="0"/>
        <v>-2.9395150546230653E-2</v>
      </c>
      <c r="E38" s="194">
        <f>PPCL_NG!J38+PPCL_Spot!J38+GT_NG!J38+GT_Spot!J38+Bawana_NG!J38+Bawana_RLNG!J38+Bawana_Spot!J38</f>
        <v>8.6300000000000008</v>
      </c>
      <c r="F38" s="194">
        <f>PPCL_NG!Q38+PPCL_Spot!Q38+GT_NG!Q38+GT_Spot!Q38+Bawana_NG!Q38+Bawana_RLNG!Q38+Bawana_Spot!Q38</f>
        <v>8.6460964561683991</v>
      </c>
      <c r="G38" s="195">
        <f t="shared" si="1"/>
        <v>-1.6096456168398277E-2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1.88</v>
      </c>
      <c r="L38" s="194">
        <f>PPCL_NG!S38+PPCL_Spot!S38+GT_NG!S38+GT_Spot!S38+Bawana_NG!S38+Bawana_RLNG!S38+Bawana_Spot!S38</f>
        <v>1.8835065281108445</v>
      </c>
      <c r="M38" s="195">
        <f t="shared" si="3"/>
        <v>-3.50652811084462E-3</v>
      </c>
      <c r="N38" s="194">
        <f>PPCL_NG!M38+PPCL_Spot!M38+GT_NG!M38+GT_Spot!M38+Bawana_NG!M38+Bawana_RLNG!M38+Bawana_Spot!M38</f>
        <v>11.26</v>
      </c>
      <c r="O38" s="194">
        <f>PPCL_NG!T38+PPCL_Spot!T38+GT_NG!T38+GT_Spot!T38+Bawana_NG!T38+Bawana_RLNG!T38+Bawana_Spot!T38</f>
        <v>11.281001865174527</v>
      </c>
      <c r="P38" s="195">
        <f t="shared" si="4"/>
        <v>-2.1001865174527623E-2</v>
      </c>
      <c r="Q38" s="195">
        <f t="shared" si="5"/>
        <v>-7.0000000000001172E-2</v>
      </c>
    </row>
    <row r="39" spans="1:17">
      <c r="A39" s="34" t="s">
        <v>81</v>
      </c>
      <c r="B39" s="194">
        <f>PPCL_NG!I39+PPCL_Spot!I39+GT_NG!I39+GT_Spot!I39+Bawana_NG!I39+Bawana_RLNG!I39+Bawana_Spot!I39</f>
        <v>15.76</v>
      </c>
      <c r="C39" s="194">
        <f>PPCL_NG!P39+PPCL_Spot!P39+GT_NG!P39+GT_Spot!P39+Bawana_NG!P39+Bawana_RLNG!P39+Bawana_Spot!P39</f>
        <v>15.663415933919529</v>
      </c>
      <c r="D39" s="195">
        <f t="shared" si="0"/>
        <v>9.6584066080470876E-2</v>
      </c>
      <c r="E39" s="194">
        <f>PPCL_NG!J39+PPCL_Spot!J39+GT_NG!J39+GT_Spot!J39+Bawana_NG!J39+Bawana_RLNG!J39+Bawana_Spot!J39</f>
        <v>8.6300000000000008</v>
      </c>
      <c r="F39" s="194">
        <f>PPCL_NG!Q39+PPCL_Spot!Q39+GT_NG!Q39+GT_Spot!Q39+Bawana_NG!Q39+Bawana_RLNG!Q39+Bawana_Spot!Q39</f>
        <v>8.5771116440181192</v>
      </c>
      <c r="G39" s="195">
        <f t="shared" si="1"/>
        <v>5.2888355981881574E-2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1.88</v>
      </c>
      <c r="L39" s="194">
        <f>PPCL_NG!S39+PPCL_Spot!S39+GT_NG!S39+GT_Spot!S39+Bawana_NG!S39+Bawana_RLNG!S39+Bawana_Spot!S39</f>
        <v>1.8684785504929387</v>
      </c>
      <c r="M39" s="195">
        <f t="shared" si="3"/>
        <v>1.1521449507061243E-2</v>
      </c>
      <c r="N39" s="194">
        <f>PPCL_NG!M39+PPCL_Spot!M39+GT_NG!M39+GT_Spot!M39+Bawana_NG!M39+Bawana_RLNG!M39+Bawana_Spot!M39</f>
        <v>11.26</v>
      </c>
      <c r="O39" s="194">
        <f>PPCL_NG!T39+PPCL_Spot!T39+GT_NG!T39+GT_Spot!T39+Bawana_NG!T39+Bawana_RLNG!T39+Bawana_Spot!T39</f>
        <v>11.190993871569409</v>
      </c>
      <c r="P39" s="195">
        <f t="shared" si="4"/>
        <v>6.9006128430590508E-2</v>
      </c>
      <c r="Q39" s="195">
        <f t="shared" si="5"/>
        <v>0.2300000000000042</v>
      </c>
    </row>
    <row r="40" spans="1:17">
      <c r="A40" s="34" t="s">
        <v>82</v>
      </c>
      <c r="B40" s="194">
        <f>PPCL_NG!I40+PPCL_Spot!I40+GT_NG!I40+GT_Spot!I40+Bawana_NG!I40+Bawana_RLNG!I40+Bawana_Spot!I40</f>
        <v>15.76</v>
      </c>
      <c r="C40" s="194">
        <f>PPCL_NG!P40+PPCL_Spot!P40+GT_NG!P40+GT_Spot!P40+Bawana_NG!P40+Bawana_RLNG!P40+Bawana_Spot!P40</f>
        <v>15.663415933919529</v>
      </c>
      <c r="D40" s="195">
        <f t="shared" si="0"/>
        <v>9.6584066080470876E-2</v>
      </c>
      <c r="E40" s="194">
        <f>PPCL_NG!J40+PPCL_Spot!J40+GT_NG!J40+GT_Spot!J40+Bawana_NG!J40+Bawana_RLNG!J40+Bawana_Spot!J40</f>
        <v>8.6300000000000008</v>
      </c>
      <c r="F40" s="194">
        <f>PPCL_NG!Q40+PPCL_Spot!Q40+GT_NG!Q40+GT_Spot!Q40+Bawana_NG!Q40+Bawana_RLNG!Q40+Bawana_Spot!Q40</f>
        <v>8.5771116440181192</v>
      </c>
      <c r="G40" s="195">
        <f t="shared" si="1"/>
        <v>5.2888355981881574E-2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1.88</v>
      </c>
      <c r="L40" s="194">
        <f>PPCL_NG!S40+PPCL_Spot!S40+GT_NG!S40+GT_Spot!S40+Bawana_NG!S40+Bawana_RLNG!S40+Bawana_Spot!S40</f>
        <v>1.8684785504929387</v>
      </c>
      <c r="M40" s="195">
        <f t="shared" si="3"/>
        <v>1.1521449507061243E-2</v>
      </c>
      <c r="N40" s="194">
        <f>PPCL_NG!M40+PPCL_Spot!M40+GT_NG!M40+GT_Spot!M40+Bawana_NG!M40+Bawana_RLNG!M40+Bawana_Spot!M40</f>
        <v>11.26</v>
      </c>
      <c r="O40" s="194">
        <f>PPCL_NG!T40+PPCL_Spot!T40+GT_NG!T40+GT_Spot!T40+Bawana_NG!T40+Bawana_RLNG!T40+Bawana_Spot!T40</f>
        <v>11.190993871569409</v>
      </c>
      <c r="P40" s="195">
        <f t="shared" si="4"/>
        <v>6.9006128430590508E-2</v>
      </c>
      <c r="Q40" s="195">
        <f t="shared" si="5"/>
        <v>0.2300000000000042</v>
      </c>
    </row>
    <row r="41" spans="1:17">
      <c r="A41" s="34" t="s">
        <v>83</v>
      </c>
      <c r="B41" s="194">
        <f>PPCL_NG!I41+PPCL_Spot!I41+GT_NG!I41+GT_Spot!I41+Bawana_NG!I41+Bawana_RLNG!I41+Bawana_Spot!I41</f>
        <v>15.76</v>
      </c>
      <c r="C41" s="194">
        <f>PPCL_NG!P41+PPCL_Spot!P41+GT_NG!P41+GT_Spot!P41+Bawana_NG!P41+Bawana_RLNG!P41+Bawana_Spot!P41</f>
        <v>15.663415933919529</v>
      </c>
      <c r="D41" s="195">
        <f t="shared" si="0"/>
        <v>9.6584066080470876E-2</v>
      </c>
      <c r="E41" s="194">
        <f>PPCL_NG!J41+PPCL_Spot!J41+GT_NG!J41+GT_Spot!J41+Bawana_NG!J41+Bawana_RLNG!J41+Bawana_Spot!J41</f>
        <v>8.6300000000000008</v>
      </c>
      <c r="F41" s="194">
        <f>PPCL_NG!Q41+PPCL_Spot!Q41+GT_NG!Q41+GT_Spot!Q41+Bawana_NG!Q41+Bawana_RLNG!Q41+Bawana_Spot!Q41</f>
        <v>8.5771116440181192</v>
      </c>
      <c r="G41" s="195">
        <f t="shared" si="1"/>
        <v>5.2888355981881574E-2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1.88</v>
      </c>
      <c r="L41" s="194">
        <f>PPCL_NG!S41+PPCL_Spot!S41+GT_NG!S41+GT_Spot!S41+Bawana_NG!S41+Bawana_RLNG!S41+Bawana_Spot!S41</f>
        <v>1.8684785504929387</v>
      </c>
      <c r="M41" s="195">
        <f t="shared" si="3"/>
        <v>1.1521449507061243E-2</v>
      </c>
      <c r="N41" s="194">
        <f>PPCL_NG!M41+PPCL_Spot!M41+GT_NG!M41+GT_Spot!M41+Bawana_NG!M41+Bawana_RLNG!M41+Bawana_Spot!M41</f>
        <v>11.26</v>
      </c>
      <c r="O41" s="194">
        <f>PPCL_NG!T41+PPCL_Spot!T41+GT_NG!T41+GT_Spot!T41+Bawana_NG!T41+Bawana_RLNG!T41+Bawana_Spot!T41</f>
        <v>11.190993871569409</v>
      </c>
      <c r="P41" s="195">
        <f t="shared" si="4"/>
        <v>6.9006128430590508E-2</v>
      </c>
      <c r="Q41" s="195">
        <f t="shared" si="5"/>
        <v>0.2300000000000042</v>
      </c>
    </row>
    <row r="42" spans="1:17">
      <c r="A42" s="34" t="s">
        <v>84</v>
      </c>
      <c r="B42" s="194">
        <f>PPCL_NG!I42+PPCL_Spot!I42+GT_NG!I42+GT_Spot!I42+Bawana_NG!I42+Bawana_RLNG!I42+Bawana_Spot!I42</f>
        <v>15.76</v>
      </c>
      <c r="C42" s="194">
        <f>PPCL_NG!P42+PPCL_Spot!P42+GT_NG!P42+GT_Spot!P42+Bawana_NG!P42+Bawana_RLNG!P42+Bawana_Spot!P42</f>
        <v>15.663415933919529</v>
      </c>
      <c r="D42" s="195">
        <f t="shared" si="0"/>
        <v>9.6584066080470876E-2</v>
      </c>
      <c r="E42" s="194">
        <f>PPCL_NG!J42+PPCL_Spot!J42+GT_NG!J42+GT_Spot!J42+Bawana_NG!J42+Bawana_RLNG!J42+Bawana_Spot!J42</f>
        <v>8.6300000000000008</v>
      </c>
      <c r="F42" s="194">
        <f>PPCL_NG!Q42+PPCL_Spot!Q42+GT_NG!Q42+GT_Spot!Q42+Bawana_NG!Q42+Bawana_RLNG!Q42+Bawana_Spot!Q42</f>
        <v>8.5771116440181192</v>
      </c>
      <c r="G42" s="195">
        <f t="shared" si="1"/>
        <v>5.2888355981881574E-2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1.88</v>
      </c>
      <c r="L42" s="194">
        <f>PPCL_NG!S42+PPCL_Spot!S42+GT_NG!S42+GT_Spot!S42+Bawana_NG!S42+Bawana_RLNG!S42+Bawana_Spot!S42</f>
        <v>1.8684785504929387</v>
      </c>
      <c r="M42" s="195">
        <f t="shared" si="3"/>
        <v>1.1521449507061243E-2</v>
      </c>
      <c r="N42" s="194">
        <f>PPCL_NG!M42+PPCL_Spot!M42+GT_NG!M42+GT_Spot!M42+Bawana_NG!M42+Bawana_RLNG!M42+Bawana_Spot!M42</f>
        <v>11.26</v>
      </c>
      <c r="O42" s="194">
        <f>PPCL_NG!T42+PPCL_Spot!T42+GT_NG!T42+GT_Spot!T42+Bawana_NG!T42+Bawana_RLNG!T42+Bawana_Spot!T42</f>
        <v>11.190993871569409</v>
      </c>
      <c r="P42" s="195">
        <f t="shared" si="4"/>
        <v>6.9006128430590508E-2</v>
      </c>
      <c r="Q42" s="195">
        <f t="shared" si="5"/>
        <v>0.2300000000000042</v>
      </c>
    </row>
    <row r="43" spans="1:17">
      <c r="A43" s="34" t="s">
        <v>85</v>
      </c>
      <c r="B43" s="194">
        <f>PPCL_NG!I43+PPCL_Spot!I43+GT_NG!I43+GT_Spot!I43+Bawana_NG!I43+Bawana_RLNG!I43+Bawana_Spot!I43</f>
        <v>15.76</v>
      </c>
      <c r="C43" s="194">
        <f>PPCL_NG!P43+PPCL_Spot!P43+GT_NG!P43+GT_Spot!P43+Bawana_NG!P43+Bawana_RLNG!P43+Bawana_Spot!P43</f>
        <v>15.663415933919529</v>
      </c>
      <c r="D43" s="195">
        <f t="shared" si="0"/>
        <v>9.6584066080470876E-2</v>
      </c>
      <c r="E43" s="194">
        <f>PPCL_NG!J43+PPCL_Spot!J43+GT_NG!J43+GT_Spot!J43+Bawana_NG!J43+Bawana_RLNG!J43+Bawana_Spot!J43</f>
        <v>8.6300000000000008</v>
      </c>
      <c r="F43" s="194">
        <f>PPCL_NG!Q43+PPCL_Spot!Q43+GT_NG!Q43+GT_Spot!Q43+Bawana_NG!Q43+Bawana_RLNG!Q43+Bawana_Spot!Q43</f>
        <v>8.5771116440181192</v>
      </c>
      <c r="G43" s="195">
        <f t="shared" si="1"/>
        <v>5.2888355981881574E-2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1.88</v>
      </c>
      <c r="L43" s="194">
        <f>PPCL_NG!S43+PPCL_Spot!S43+GT_NG!S43+GT_Spot!S43+Bawana_NG!S43+Bawana_RLNG!S43+Bawana_Spot!S43</f>
        <v>1.8684785504929387</v>
      </c>
      <c r="M43" s="195">
        <f t="shared" si="3"/>
        <v>1.1521449507061243E-2</v>
      </c>
      <c r="N43" s="194">
        <f>PPCL_NG!M43+PPCL_Spot!M43+GT_NG!M43+GT_Spot!M43+Bawana_NG!M43+Bawana_RLNG!M43+Bawana_Spot!M43</f>
        <v>11.26</v>
      </c>
      <c r="O43" s="194">
        <f>PPCL_NG!T43+PPCL_Spot!T43+GT_NG!T43+GT_Spot!T43+Bawana_NG!T43+Bawana_RLNG!T43+Bawana_Spot!T43</f>
        <v>11.190993871569409</v>
      </c>
      <c r="P43" s="195">
        <f t="shared" si="4"/>
        <v>6.9006128430590508E-2</v>
      </c>
      <c r="Q43" s="195">
        <f t="shared" si="5"/>
        <v>0.2300000000000042</v>
      </c>
    </row>
    <row r="44" spans="1:17">
      <c r="A44" s="34" t="s">
        <v>86</v>
      </c>
      <c r="B44" s="194">
        <f>PPCL_NG!I44+PPCL_Spot!I44+GT_NG!I44+GT_Spot!I44+Bawana_NG!I44+Bawana_RLNG!I44+Bawana_Spot!I44</f>
        <v>15.76</v>
      </c>
      <c r="C44" s="194">
        <f>PPCL_NG!P44+PPCL_Spot!P44+GT_NG!P44+GT_Spot!P44+Bawana_NG!P44+Bawana_RLNG!P44+Bawana_Spot!P44</f>
        <v>15.663415933919529</v>
      </c>
      <c r="D44" s="195">
        <f t="shared" si="0"/>
        <v>9.6584066080470876E-2</v>
      </c>
      <c r="E44" s="194">
        <f>PPCL_NG!J44+PPCL_Spot!J44+GT_NG!J44+GT_Spot!J44+Bawana_NG!J44+Bawana_RLNG!J44+Bawana_Spot!J44</f>
        <v>8.6300000000000008</v>
      </c>
      <c r="F44" s="194">
        <f>PPCL_NG!Q44+PPCL_Spot!Q44+GT_NG!Q44+GT_Spot!Q44+Bawana_NG!Q44+Bawana_RLNG!Q44+Bawana_Spot!Q44</f>
        <v>8.5771116440181192</v>
      </c>
      <c r="G44" s="195">
        <f t="shared" si="1"/>
        <v>5.2888355981881574E-2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1.88</v>
      </c>
      <c r="L44" s="194">
        <f>PPCL_NG!S44+PPCL_Spot!S44+GT_NG!S44+GT_Spot!S44+Bawana_NG!S44+Bawana_RLNG!S44+Bawana_Spot!S44</f>
        <v>1.8684785504929387</v>
      </c>
      <c r="M44" s="195">
        <f t="shared" si="3"/>
        <v>1.1521449507061243E-2</v>
      </c>
      <c r="N44" s="194">
        <f>PPCL_NG!M44+PPCL_Spot!M44+GT_NG!M44+GT_Spot!M44+Bawana_NG!M44+Bawana_RLNG!M44+Bawana_Spot!M44</f>
        <v>11.26</v>
      </c>
      <c r="O44" s="194">
        <f>PPCL_NG!T44+PPCL_Spot!T44+GT_NG!T44+GT_Spot!T44+Bawana_NG!T44+Bawana_RLNG!T44+Bawana_Spot!T44</f>
        <v>11.190993871569409</v>
      </c>
      <c r="P44" s="195">
        <f t="shared" si="4"/>
        <v>6.9006128430590508E-2</v>
      </c>
      <c r="Q44" s="195">
        <f t="shared" si="5"/>
        <v>0.2300000000000042</v>
      </c>
    </row>
    <row r="45" spans="1:17">
      <c r="A45" s="34" t="s">
        <v>87</v>
      </c>
      <c r="B45" s="194">
        <f>PPCL_NG!I45+PPCL_Spot!I45+GT_NG!I45+GT_Spot!I45+Bawana_NG!I45+Bawana_RLNG!I45+Bawana_Spot!I45</f>
        <v>15.76</v>
      </c>
      <c r="C45" s="194">
        <f>PPCL_NG!P45+PPCL_Spot!P45+GT_NG!P45+GT_Spot!P45+Bawana_NG!P45+Bawana_RLNG!P45+Bawana_Spot!P45</f>
        <v>15.663415933919529</v>
      </c>
      <c r="D45" s="195">
        <f t="shared" si="0"/>
        <v>9.6584066080470876E-2</v>
      </c>
      <c r="E45" s="194">
        <f>PPCL_NG!J45+PPCL_Spot!J45+GT_NG!J45+GT_Spot!J45+Bawana_NG!J45+Bawana_RLNG!J45+Bawana_Spot!J45</f>
        <v>8.6300000000000008</v>
      </c>
      <c r="F45" s="194">
        <f>PPCL_NG!Q45+PPCL_Spot!Q45+GT_NG!Q45+GT_Spot!Q45+Bawana_NG!Q45+Bawana_RLNG!Q45+Bawana_Spot!Q45</f>
        <v>8.5771116440181192</v>
      </c>
      <c r="G45" s="195">
        <f t="shared" si="1"/>
        <v>5.2888355981881574E-2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1.88</v>
      </c>
      <c r="L45" s="194">
        <f>PPCL_NG!S45+PPCL_Spot!S45+GT_NG!S45+GT_Spot!S45+Bawana_NG!S45+Bawana_RLNG!S45+Bawana_Spot!S45</f>
        <v>1.8684785504929387</v>
      </c>
      <c r="M45" s="195">
        <f t="shared" si="3"/>
        <v>1.1521449507061243E-2</v>
      </c>
      <c r="N45" s="194">
        <f>PPCL_NG!M45+PPCL_Spot!M45+GT_NG!M45+GT_Spot!M45+Bawana_NG!M45+Bawana_RLNG!M45+Bawana_Spot!M45</f>
        <v>11.26</v>
      </c>
      <c r="O45" s="194">
        <f>PPCL_NG!T45+PPCL_Spot!T45+GT_NG!T45+GT_Spot!T45+Bawana_NG!T45+Bawana_RLNG!T45+Bawana_Spot!T45</f>
        <v>11.190993871569409</v>
      </c>
      <c r="P45" s="195">
        <f t="shared" si="4"/>
        <v>6.9006128430590508E-2</v>
      </c>
      <c r="Q45" s="195">
        <f t="shared" si="5"/>
        <v>0.2300000000000042</v>
      </c>
    </row>
    <row r="46" spans="1:17">
      <c r="A46" s="34" t="s">
        <v>88</v>
      </c>
      <c r="B46" s="194">
        <f>PPCL_NG!I46+PPCL_Spot!I46+GT_NG!I46+GT_Spot!I46+Bawana_NG!I46+Bawana_RLNG!I46+Bawana_Spot!I46</f>
        <v>15.76</v>
      </c>
      <c r="C46" s="194">
        <f>PPCL_NG!P46+PPCL_Spot!P46+GT_NG!P46+GT_Spot!P46+Bawana_NG!P46+Bawana_RLNG!P46+Bawana_Spot!P46</f>
        <v>15.663415933919529</v>
      </c>
      <c r="D46" s="195">
        <f t="shared" si="0"/>
        <v>9.6584066080470876E-2</v>
      </c>
      <c r="E46" s="194">
        <f>PPCL_NG!J46+PPCL_Spot!J46+GT_NG!J46+GT_Spot!J46+Bawana_NG!J46+Bawana_RLNG!J46+Bawana_Spot!J46</f>
        <v>8.6300000000000008</v>
      </c>
      <c r="F46" s="194">
        <f>PPCL_NG!Q46+PPCL_Spot!Q46+GT_NG!Q46+GT_Spot!Q46+Bawana_NG!Q46+Bawana_RLNG!Q46+Bawana_Spot!Q46</f>
        <v>8.5771116440181192</v>
      </c>
      <c r="G46" s="195">
        <f t="shared" si="1"/>
        <v>5.2888355981881574E-2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1.88</v>
      </c>
      <c r="L46" s="194">
        <f>PPCL_NG!S46+PPCL_Spot!S46+GT_NG!S46+GT_Spot!S46+Bawana_NG!S46+Bawana_RLNG!S46+Bawana_Spot!S46</f>
        <v>1.8684785504929387</v>
      </c>
      <c r="M46" s="195">
        <f t="shared" si="3"/>
        <v>1.1521449507061243E-2</v>
      </c>
      <c r="N46" s="194">
        <f>PPCL_NG!M46+PPCL_Spot!M46+GT_NG!M46+GT_Spot!M46+Bawana_NG!M46+Bawana_RLNG!M46+Bawana_Spot!M46</f>
        <v>11.26</v>
      </c>
      <c r="O46" s="194">
        <f>PPCL_NG!T46+PPCL_Spot!T46+GT_NG!T46+GT_Spot!T46+Bawana_NG!T46+Bawana_RLNG!T46+Bawana_Spot!T46</f>
        <v>11.190993871569409</v>
      </c>
      <c r="P46" s="195">
        <f t="shared" si="4"/>
        <v>6.9006128430590508E-2</v>
      </c>
      <c r="Q46" s="195">
        <f t="shared" si="5"/>
        <v>0.2300000000000042</v>
      </c>
    </row>
    <row r="47" spans="1:17">
      <c r="A47" s="34" t="s">
        <v>89</v>
      </c>
      <c r="B47" s="194">
        <f>PPCL_NG!I47+PPCL_Spot!I47+GT_NG!I47+GT_Spot!I47+Bawana_NG!I47+Bawana_RLNG!I47+Bawana_Spot!I47</f>
        <v>15.99</v>
      </c>
      <c r="C47" s="194">
        <f>PPCL_NG!P47+PPCL_Spot!P47+GT_NG!P47+GT_Spot!P47+Bawana_NG!P47+Bawana_RLNG!P47+Bawana_Spot!P47</f>
        <v>16.086603624901496</v>
      </c>
      <c r="D47" s="195">
        <f t="shared" si="0"/>
        <v>-9.6603624901495877E-2</v>
      </c>
      <c r="E47" s="194">
        <f>PPCL_NG!J47+PPCL_Spot!J47+GT_NG!J47+GT_Spot!J47+Bawana_NG!J47+Bawana_RLNG!J47+Bawana_Spot!J47</f>
        <v>8.75</v>
      </c>
      <c r="F47" s="194">
        <f>PPCL_NG!Q47+PPCL_Spot!Q47+GT_NG!Q47+GT_Spot!Q47+Bawana_NG!Q47+Bawana_RLNG!Q47+Bawana_Spot!Q47</f>
        <v>8.8028631468347776</v>
      </c>
      <c r="G47" s="195">
        <f t="shared" si="1"/>
        <v>-5.2863146834777552E-2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1.91</v>
      </c>
      <c r="L47" s="194">
        <f>PPCL_NG!S47+PPCL_Spot!S47+GT_NG!S47+GT_Spot!S47+Bawana_NG!S47+Bawana_RLNG!S47+Bawana_Spot!S47</f>
        <v>1.9215392697662199</v>
      </c>
      <c r="M47" s="195">
        <f t="shared" si="3"/>
        <v>-1.1539269766219995E-2</v>
      </c>
      <c r="N47" s="194">
        <f>PPCL_NG!M47+PPCL_Spot!M47+GT_NG!M47+GT_Spot!M47+Bawana_NG!M47+Bawana_RLNG!M47+Bawana_Spot!M47</f>
        <v>11.42</v>
      </c>
      <c r="O47" s="194">
        <f>PPCL_NG!T47+PPCL_Spot!T47+GT_NG!T47+GT_Spot!T47+Bawana_NG!T47+Bawana_RLNG!T47+Bawana_Spot!T47</f>
        <v>11.488993958497504</v>
      </c>
      <c r="P47" s="195">
        <f t="shared" si="4"/>
        <v>-6.8993958497504337E-2</v>
      </c>
      <c r="Q47" s="195">
        <f t="shared" si="5"/>
        <v>-0.22999999999999776</v>
      </c>
    </row>
    <row r="48" spans="1:17">
      <c r="A48" s="34" t="s">
        <v>90</v>
      </c>
      <c r="B48" s="194">
        <f>PPCL_NG!I48+PPCL_Spot!I48+GT_NG!I48+GT_Spot!I48+Bawana_NG!I48+Bawana_RLNG!I48+Bawana_Spot!I48</f>
        <v>15.99</v>
      </c>
      <c r="C48" s="194">
        <f>PPCL_NG!P48+PPCL_Spot!P48+GT_NG!P48+GT_Spot!P48+Bawana_NG!P48+Bawana_RLNG!P48+Bawana_Spot!P48</f>
        <v>16.086603624901496</v>
      </c>
      <c r="D48" s="195">
        <f t="shared" si="0"/>
        <v>-9.6603624901495877E-2</v>
      </c>
      <c r="E48" s="194">
        <f>PPCL_NG!J48+PPCL_Spot!J48+GT_NG!J48+GT_Spot!J48+Bawana_NG!J48+Bawana_RLNG!J48+Bawana_Spot!J48</f>
        <v>8.75</v>
      </c>
      <c r="F48" s="194">
        <f>PPCL_NG!Q48+PPCL_Spot!Q48+GT_NG!Q48+GT_Spot!Q48+Bawana_NG!Q48+Bawana_RLNG!Q48+Bawana_Spot!Q48</f>
        <v>8.8028631468347776</v>
      </c>
      <c r="G48" s="195">
        <f t="shared" si="1"/>
        <v>-5.2863146834777552E-2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1.91</v>
      </c>
      <c r="L48" s="194">
        <f>PPCL_NG!S48+PPCL_Spot!S48+GT_NG!S48+GT_Spot!S48+Bawana_NG!S48+Bawana_RLNG!S48+Bawana_Spot!S48</f>
        <v>1.9215392697662199</v>
      </c>
      <c r="M48" s="195">
        <f t="shared" si="3"/>
        <v>-1.1539269766219995E-2</v>
      </c>
      <c r="N48" s="194">
        <f>PPCL_NG!M48+PPCL_Spot!M48+GT_NG!M48+GT_Spot!M48+Bawana_NG!M48+Bawana_RLNG!M48+Bawana_Spot!M48</f>
        <v>11.42</v>
      </c>
      <c r="O48" s="194">
        <f>PPCL_NG!T48+PPCL_Spot!T48+GT_NG!T48+GT_Spot!T48+Bawana_NG!T48+Bawana_RLNG!T48+Bawana_Spot!T48</f>
        <v>11.488993958497504</v>
      </c>
      <c r="P48" s="195">
        <f t="shared" si="4"/>
        <v>-6.8993958497504337E-2</v>
      </c>
      <c r="Q48" s="195">
        <f t="shared" si="5"/>
        <v>-0.22999999999999776</v>
      </c>
    </row>
    <row r="49" spans="1:17">
      <c r="A49" s="34" t="s">
        <v>91</v>
      </c>
      <c r="B49" s="194">
        <f>PPCL_NG!I49+PPCL_Spot!I49+GT_NG!I49+GT_Spot!I49+Bawana_NG!I49+Bawana_RLNG!I49+Bawana_Spot!I49</f>
        <v>15.99</v>
      </c>
      <c r="C49" s="194">
        <f>PPCL_NG!P49+PPCL_Spot!P49+GT_NG!P49+GT_Spot!P49+Bawana_NG!P49+Bawana_RLNG!P49+Bawana_Spot!P49</f>
        <v>16.086603624901496</v>
      </c>
      <c r="D49" s="195">
        <f t="shared" si="0"/>
        <v>-9.6603624901495877E-2</v>
      </c>
      <c r="E49" s="194">
        <f>PPCL_NG!J49+PPCL_Spot!J49+GT_NG!J49+GT_Spot!J49+Bawana_NG!J49+Bawana_RLNG!J49+Bawana_Spot!J49</f>
        <v>8.75</v>
      </c>
      <c r="F49" s="194">
        <f>PPCL_NG!Q49+PPCL_Spot!Q49+GT_NG!Q49+GT_Spot!Q49+Bawana_NG!Q49+Bawana_RLNG!Q49+Bawana_Spot!Q49</f>
        <v>8.8028631468347776</v>
      </c>
      <c r="G49" s="195">
        <f t="shared" si="1"/>
        <v>-5.2863146834777552E-2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1.91</v>
      </c>
      <c r="L49" s="194">
        <f>PPCL_NG!S49+PPCL_Spot!S49+GT_NG!S49+GT_Spot!S49+Bawana_NG!S49+Bawana_RLNG!S49+Bawana_Spot!S49</f>
        <v>1.9215392697662199</v>
      </c>
      <c r="M49" s="195">
        <f t="shared" si="3"/>
        <v>-1.1539269766219995E-2</v>
      </c>
      <c r="N49" s="194">
        <f>PPCL_NG!M49+PPCL_Spot!M49+GT_NG!M49+GT_Spot!M49+Bawana_NG!M49+Bawana_RLNG!M49+Bawana_Spot!M49</f>
        <v>11.42</v>
      </c>
      <c r="O49" s="194">
        <f>PPCL_NG!T49+PPCL_Spot!T49+GT_NG!T49+GT_Spot!T49+Bawana_NG!T49+Bawana_RLNG!T49+Bawana_Spot!T49</f>
        <v>11.488993958497504</v>
      </c>
      <c r="P49" s="195">
        <f t="shared" si="4"/>
        <v>-6.8993958497504337E-2</v>
      </c>
      <c r="Q49" s="195">
        <f t="shared" si="5"/>
        <v>-0.22999999999999776</v>
      </c>
    </row>
    <row r="50" spans="1:17">
      <c r="A50" s="34" t="s">
        <v>92</v>
      </c>
      <c r="B50" s="194">
        <f>PPCL_NG!I50+PPCL_Spot!I50+GT_NG!I50+GT_Spot!I50+Bawana_NG!I50+Bawana_RLNG!I50+Bawana_Spot!I50</f>
        <v>15.99</v>
      </c>
      <c r="C50" s="194">
        <f>PPCL_NG!P50+PPCL_Spot!P50+GT_NG!P50+GT_Spot!P50+Bawana_NG!P50+Bawana_RLNG!P50+Bawana_Spot!P50</f>
        <v>16.086603624901496</v>
      </c>
      <c r="D50" s="195">
        <f t="shared" si="0"/>
        <v>-9.6603624901495877E-2</v>
      </c>
      <c r="E50" s="194">
        <f>PPCL_NG!J50+PPCL_Spot!J50+GT_NG!J50+GT_Spot!J50+Bawana_NG!J50+Bawana_RLNG!J50+Bawana_Spot!J50</f>
        <v>8.75</v>
      </c>
      <c r="F50" s="194">
        <f>PPCL_NG!Q50+PPCL_Spot!Q50+GT_NG!Q50+GT_Spot!Q50+Bawana_NG!Q50+Bawana_RLNG!Q50+Bawana_Spot!Q50</f>
        <v>8.8028631468347776</v>
      </c>
      <c r="G50" s="195">
        <f t="shared" si="1"/>
        <v>-5.2863146834777552E-2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1.91</v>
      </c>
      <c r="L50" s="194">
        <f>PPCL_NG!S50+PPCL_Spot!S50+GT_NG!S50+GT_Spot!S50+Bawana_NG!S50+Bawana_RLNG!S50+Bawana_Spot!S50</f>
        <v>1.9215392697662199</v>
      </c>
      <c r="M50" s="195">
        <f t="shared" si="3"/>
        <v>-1.1539269766219995E-2</v>
      </c>
      <c r="N50" s="194">
        <f>PPCL_NG!M50+PPCL_Spot!M50+GT_NG!M50+GT_Spot!M50+Bawana_NG!M50+Bawana_RLNG!M50+Bawana_Spot!M50</f>
        <v>11.42</v>
      </c>
      <c r="O50" s="194">
        <f>PPCL_NG!T50+PPCL_Spot!T50+GT_NG!T50+GT_Spot!T50+Bawana_NG!T50+Bawana_RLNG!T50+Bawana_Spot!T50</f>
        <v>11.488993958497504</v>
      </c>
      <c r="P50" s="195">
        <f t="shared" si="4"/>
        <v>-6.8993958497504337E-2</v>
      </c>
      <c r="Q50" s="195">
        <f t="shared" si="5"/>
        <v>-0.22999999999999776</v>
      </c>
    </row>
    <row r="51" spans="1:17">
      <c r="A51" s="34" t="s">
        <v>93</v>
      </c>
      <c r="B51" s="194">
        <f>PPCL_NG!I51+PPCL_Spot!I51+GT_NG!I51+GT_Spot!I51+Bawana_NG!I51+Bawana_RLNG!I51+Bawana_Spot!I51</f>
        <v>15.99</v>
      </c>
      <c r="C51" s="194">
        <f>PPCL_NG!P51+PPCL_Spot!P51+GT_NG!P51+GT_Spot!P51+Bawana_NG!P51+Bawana_RLNG!P51+Bawana_Spot!P51</f>
        <v>16.086603624901496</v>
      </c>
      <c r="D51" s="195">
        <f t="shared" si="0"/>
        <v>-9.6603624901495877E-2</v>
      </c>
      <c r="E51" s="194">
        <f>PPCL_NG!J51+PPCL_Spot!J51+GT_NG!J51+GT_Spot!J51+Bawana_NG!J51+Bawana_RLNG!J51+Bawana_Spot!J51</f>
        <v>8.75</v>
      </c>
      <c r="F51" s="194">
        <f>PPCL_NG!Q51+PPCL_Spot!Q51+GT_NG!Q51+GT_Spot!Q51+Bawana_NG!Q51+Bawana_RLNG!Q51+Bawana_Spot!Q51</f>
        <v>8.8028631468347776</v>
      </c>
      <c r="G51" s="195">
        <f t="shared" si="1"/>
        <v>-5.2863146834777552E-2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1.91</v>
      </c>
      <c r="L51" s="194">
        <f>PPCL_NG!S51+PPCL_Spot!S51+GT_NG!S51+GT_Spot!S51+Bawana_NG!S51+Bawana_RLNG!S51+Bawana_Spot!S51</f>
        <v>1.9215392697662199</v>
      </c>
      <c r="M51" s="195">
        <f t="shared" si="3"/>
        <v>-1.1539269766219995E-2</v>
      </c>
      <c r="N51" s="194">
        <f>PPCL_NG!M51+PPCL_Spot!M51+GT_NG!M51+GT_Spot!M51+Bawana_NG!M51+Bawana_RLNG!M51+Bawana_Spot!M51</f>
        <v>11.42</v>
      </c>
      <c r="O51" s="194">
        <f>PPCL_NG!T51+PPCL_Spot!T51+GT_NG!T51+GT_Spot!T51+Bawana_NG!T51+Bawana_RLNG!T51+Bawana_Spot!T51</f>
        <v>11.488993958497504</v>
      </c>
      <c r="P51" s="195">
        <f t="shared" si="4"/>
        <v>-6.8993958497504337E-2</v>
      </c>
      <c r="Q51" s="195">
        <f t="shared" si="5"/>
        <v>-0.22999999999999776</v>
      </c>
    </row>
    <row r="52" spans="1:17">
      <c r="A52" s="34" t="s">
        <v>94</v>
      </c>
      <c r="B52" s="194">
        <f>PPCL_NG!I52+PPCL_Spot!I52+GT_NG!I52+GT_Spot!I52+Bawana_NG!I52+Bawana_RLNG!I52+Bawana_Spot!I52</f>
        <v>15.99</v>
      </c>
      <c r="C52" s="194">
        <f>PPCL_NG!P52+PPCL_Spot!P52+GT_NG!P52+GT_Spot!P52+Bawana_NG!P52+Bawana_RLNG!P52+Bawana_Spot!P52</f>
        <v>16.086603624901496</v>
      </c>
      <c r="D52" s="195">
        <f t="shared" si="0"/>
        <v>-9.6603624901495877E-2</v>
      </c>
      <c r="E52" s="194">
        <f>PPCL_NG!J52+PPCL_Spot!J52+GT_NG!J52+GT_Spot!J52+Bawana_NG!J52+Bawana_RLNG!J52+Bawana_Spot!J52</f>
        <v>8.75</v>
      </c>
      <c r="F52" s="194">
        <f>PPCL_NG!Q52+PPCL_Spot!Q52+GT_NG!Q52+GT_Spot!Q52+Bawana_NG!Q52+Bawana_RLNG!Q52+Bawana_Spot!Q52</f>
        <v>8.8028631468347776</v>
      </c>
      <c r="G52" s="195">
        <f t="shared" si="1"/>
        <v>-5.2863146834777552E-2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1.91</v>
      </c>
      <c r="L52" s="194">
        <f>PPCL_NG!S52+PPCL_Spot!S52+GT_NG!S52+GT_Spot!S52+Bawana_NG!S52+Bawana_RLNG!S52+Bawana_Spot!S52</f>
        <v>1.9215392697662199</v>
      </c>
      <c r="M52" s="195">
        <f t="shared" si="3"/>
        <v>-1.1539269766219995E-2</v>
      </c>
      <c r="N52" s="194">
        <f>PPCL_NG!M52+PPCL_Spot!M52+GT_NG!M52+GT_Spot!M52+Bawana_NG!M52+Bawana_RLNG!M52+Bawana_Spot!M52</f>
        <v>11.42</v>
      </c>
      <c r="O52" s="194">
        <f>PPCL_NG!T52+PPCL_Spot!T52+GT_NG!T52+GT_Spot!T52+Bawana_NG!T52+Bawana_RLNG!T52+Bawana_Spot!T52</f>
        <v>11.488993958497504</v>
      </c>
      <c r="P52" s="195">
        <f t="shared" si="4"/>
        <v>-6.8993958497504337E-2</v>
      </c>
      <c r="Q52" s="195">
        <f t="shared" si="5"/>
        <v>-0.22999999999999776</v>
      </c>
    </row>
    <row r="53" spans="1:17">
      <c r="A53" s="34" t="s">
        <v>95</v>
      </c>
      <c r="B53" s="194">
        <f>PPCL_NG!I53+PPCL_Spot!I53+GT_NG!I53+GT_Spot!I53+Bawana_NG!I53+Bawana_RLNG!I53+Bawana_Spot!I53</f>
        <v>15.99</v>
      </c>
      <c r="C53" s="194">
        <f>PPCL_NG!P53+PPCL_Spot!P53+GT_NG!P53+GT_Spot!P53+Bawana_NG!P53+Bawana_RLNG!P53+Bawana_Spot!P53</f>
        <v>16.086603624901496</v>
      </c>
      <c r="D53" s="195">
        <f t="shared" si="0"/>
        <v>-9.6603624901495877E-2</v>
      </c>
      <c r="E53" s="194">
        <f>PPCL_NG!J53+PPCL_Spot!J53+GT_NG!J53+GT_Spot!J53+Bawana_NG!J53+Bawana_RLNG!J53+Bawana_Spot!J53</f>
        <v>8.75</v>
      </c>
      <c r="F53" s="194">
        <f>PPCL_NG!Q53+PPCL_Spot!Q53+GT_NG!Q53+GT_Spot!Q53+Bawana_NG!Q53+Bawana_RLNG!Q53+Bawana_Spot!Q53</f>
        <v>8.8028631468347776</v>
      </c>
      <c r="G53" s="195">
        <f t="shared" si="1"/>
        <v>-5.2863146834777552E-2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1.91</v>
      </c>
      <c r="L53" s="194">
        <f>PPCL_NG!S53+PPCL_Spot!S53+GT_NG!S53+GT_Spot!S53+Bawana_NG!S53+Bawana_RLNG!S53+Bawana_Spot!S53</f>
        <v>1.9215392697662199</v>
      </c>
      <c r="M53" s="195">
        <f t="shared" si="3"/>
        <v>-1.1539269766219995E-2</v>
      </c>
      <c r="N53" s="194">
        <f>PPCL_NG!M53+PPCL_Spot!M53+GT_NG!M53+GT_Spot!M53+Bawana_NG!M53+Bawana_RLNG!M53+Bawana_Spot!M53</f>
        <v>11.42</v>
      </c>
      <c r="O53" s="194">
        <f>PPCL_NG!T53+PPCL_Spot!T53+GT_NG!T53+GT_Spot!T53+Bawana_NG!T53+Bawana_RLNG!T53+Bawana_Spot!T53</f>
        <v>11.488993958497504</v>
      </c>
      <c r="P53" s="195">
        <f t="shared" si="4"/>
        <v>-6.8993958497504337E-2</v>
      </c>
      <c r="Q53" s="195">
        <f t="shared" si="5"/>
        <v>-0.22999999999999776</v>
      </c>
    </row>
    <row r="54" spans="1:17">
      <c r="A54" s="34" t="s">
        <v>96</v>
      </c>
      <c r="B54" s="194">
        <f>PPCL_NG!I54+PPCL_Spot!I54+GT_NG!I54+GT_Spot!I54+Bawana_NG!I54+Bawana_RLNG!I54+Bawana_Spot!I54</f>
        <v>15.99</v>
      </c>
      <c r="C54" s="194">
        <f>PPCL_NG!P54+PPCL_Spot!P54+GT_NG!P54+GT_Spot!P54+Bawana_NG!P54+Bawana_RLNG!P54+Bawana_Spot!P54</f>
        <v>16.086603624901496</v>
      </c>
      <c r="D54" s="195">
        <f t="shared" si="0"/>
        <v>-9.6603624901495877E-2</v>
      </c>
      <c r="E54" s="194">
        <f>PPCL_NG!J54+PPCL_Spot!J54+GT_NG!J54+GT_Spot!J54+Bawana_NG!J54+Bawana_RLNG!J54+Bawana_Spot!J54</f>
        <v>8.75</v>
      </c>
      <c r="F54" s="194">
        <f>PPCL_NG!Q54+PPCL_Spot!Q54+GT_NG!Q54+GT_Spot!Q54+Bawana_NG!Q54+Bawana_RLNG!Q54+Bawana_Spot!Q54</f>
        <v>8.8028631468347776</v>
      </c>
      <c r="G54" s="195">
        <f t="shared" si="1"/>
        <v>-5.2863146834777552E-2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1.91</v>
      </c>
      <c r="L54" s="194">
        <f>PPCL_NG!S54+PPCL_Spot!S54+GT_NG!S54+GT_Spot!S54+Bawana_NG!S54+Bawana_RLNG!S54+Bawana_Spot!S54</f>
        <v>1.9215392697662199</v>
      </c>
      <c r="M54" s="195">
        <f t="shared" si="3"/>
        <v>-1.1539269766219995E-2</v>
      </c>
      <c r="N54" s="194">
        <f>PPCL_NG!M54+PPCL_Spot!M54+GT_NG!M54+GT_Spot!M54+Bawana_NG!M54+Bawana_RLNG!M54+Bawana_Spot!M54</f>
        <v>11.42</v>
      </c>
      <c r="O54" s="194">
        <f>PPCL_NG!T54+PPCL_Spot!T54+GT_NG!T54+GT_Spot!T54+Bawana_NG!T54+Bawana_RLNG!T54+Bawana_Spot!T54</f>
        <v>11.488993958497504</v>
      </c>
      <c r="P54" s="195">
        <f t="shared" si="4"/>
        <v>-6.8993958497504337E-2</v>
      </c>
      <c r="Q54" s="195">
        <f t="shared" si="5"/>
        <v>-0.22999999999999776</v>
      </c>
    </row>
    <row r="55" spans="1:17">
      <c r="A55" s="34" t="s">
        <v>97</v>
      </c>
      <c r="B55" s="194">
        <f>PPCL_NG!I55+PPCL_Spot!I55+GT_NG!I55+GT_Spot!I55+Bawana_NG!I55+Bawana_RLNG!I55+Bawana_Spot!I55</f>
        <v>15.99</v>
      </c>
      <c r="C55" s="194">
        <f>PPCL_NG!P55+PPCL_Spot!P55+GT_NG!P55+GT_Spot!P55+Bawana_NG!P55+Bawana_RLNG!P55+Bawana_Spot!P55</f>
        <v>16.086603624901496</v>
      </c>
      <c r="D55" s="195">
        <f t="shared" si="0"/>
        <v>-9.6603624901495877E-2</v>
      </c>
      <c r="E55" s="194">
        <f>PPCL_NG!J55+PPCL_Spot!J55+GT_NG!J55+GT_Spot!J55+Bawana_NG!J55+Bawana_RLNG!J55+Bawana_Spot!J55</f>
        <v>8.75</v>
      </c>
      <c r="F55" s="194">
        <f>PPCL_NG!Q55+PPCL_Spot!Q55+GT_NG!Q55+GT_Spot!Q55+Bawana_NG!Q55+Bawana_RLNG!Q55+Bawana_Spot!Q55</f>
        <v>8.8028631468347776</v>
      </c>
      <c r="G55" s="195">
        <f t="shared" si="1"/>
        <v>-5.2863146834777552E-2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1.91</v>
      </c>
      <c r="L55" s="194">
        <f>PPCL_NG!S55+PPCL_Spot!S55+GT_NG!S55+GT_Spot!S55+Bawana_NG!S55+Bawana_RLNG!S55+Bawana_Spot!S55</f>
        <v>1.9215392697662199</v>
      </c>
      <c r="M55" s="195">
        <f t="shared" si="3"/>
        <v>-1.1539269766219995E-2</v>
      </c>
      <c r="N55" s="194">
        <f>PPCL_NG!M55+PPCL_Spot!M55+GT_NG!M55+GT_Spot!M55+Bawana_NG!M55+Bawana_RLNG!M55+Bawana_Spot!M55</f>
        <v>11.42</v>
      </c>
      <c r="O55" s="194">
        <f>PPCL_NG!T55+PPCL_Spot!T55+GT_NG!T55+GT_Spot!T55+Bawana_NG!T55+Bawana_RLNG!T55+Bawana_Spot!T55</f>
        <v>11.488993958497504</v>
      </c>
      <c r="P55" s="195">
        <f t="shared" si="4"/>
        <v>-6.8993958497504337E-2</v>
      </c>
      <c r="Q55" s="195">
        <f t="shared" si="5"/>
        <v>-0.22999999999999776</v>
      </c>
    </row>
    <row r="56" spans="1:17">
      <c r="A56" s="34" t="s">
        <v>98</v>
      </c>
      <c r="B56" s="194">
        <f>PPCL_NG!I56+PPCL_Spot!I56+GT_NG!I56+GT_Spot!I56+Bawana_NG!I56+Bawana_RLNG!I56+Bawana_Spot!I56</f>
        <v>15.99</v>
      </c>
      <c r="C56" s="194">
        <f>PPCL_NG!P56+PPCL_Spot!P56+GT_NG!P56+GT_Spot!P56+Bawana_NG!P56+Bawana_RLNG!P56+Bawana_Spot!P56</f>
        <v>16.086603624901496</v>
      </c>
      <c r="D56" s="195">
        <f t="shared" si="0"/>
        <v>-9.6603624901495877E-2</v>
      </c>
      <c r="E56" s="194">
        <f>PPCL_NG!J56+PPCL_Spot!J56+GT_NG!J56+GT_Spot!J56+Bawana_NG!J56+Bawana_RLNG!J56+Bawana_Spot!J56</f>
        <v>8.75</v>
      </c>
      <c r="F56" s="194">
        <f>PPCL_NG!Q56+PPCL_Spot!Q56+GT_NG!Q56+GT_Spot!Q56+Bawana_NG!Q56+Bawana_RLNG!Q56+Bawana_Spot!Q56</f>
        <v>8.8028631468347776</v>
      </c>
      <c r="G56" s="195">
        <f t="shared" si="1"/>
        <v>-5.2863146834777552E-2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1.91</v>
      </c>
      <c r="L56" s="194">
        <f>PPCL_NG!S56+PPCL_Spot!S56+GT_NG!S56+GT_Spot!S56+Bawana_NG!S56+Bawana_RLNG!S56+Bawana_Spot!S56</f>
        <v>1.9215392697662199</v>
      </c>
      <c r="M56" s="195">
        <f t="shared" si="3"/>
        <v>-1.1539269766219995E-2</v>
      </c>
      <c r="N56" s="194">
        <f>PPCL_NG!M56+PPCL_Spot!M56+GT_NG!M56+GT_Spot!M56+Bawana_NG!M56+Bawana_RLNG!M56+Bawana_Spot!M56</f>
        <v>11.42</v>
      </c>
      <c r="O56" s="194">
        <f>PPCL_NG!T56+PPCL_Spot!T56+GT_NG!T56+GT_Spot!T56+Bawana_NG!T56+Bawana_RLNG!T56+Bawana_Spot!T56</f>
        <v>11.488993958497504</v>
      </c>
      <c r="P56" s="195">
        <f t="shared" si="4"/>
        <v>-6.8993958497504337E-2</v>
      </c>
      <c r="Q56" s="195">
        <f t="shared" si="5"/>
        <v>-0.22999999999999776</v>
      </c>
    </row>
    <row r="57" spans="1:17">
      <c r="A57" s="34" t="s">
        <v>99</v>
      </c>
      <c r="B57" s="194">
        <f>PPCL_NG!I57+PPCL_Spot!I57+GT_NG!I57+GT_Spot!I57+Bawana_NG!I57+Bawana_RLNG!I57+Bawana_Spot!I57</f>
        <v>15.99</v>
      </c>
      <c r="C57" s="194">
        <f>PPCL_NG!P57+PPCL_Spot!P57+GT_NG!P57+GT_Spot!P57+Bawana_NG!P57+Bawana_RLNG!P57+Bawana_Spot!P57</f>
        <v>16.086603624901496</v>
      </c>
      <c r="D57" s="195">
        <f t="shared" si="0"/>
        <v>-9.6603624901495877E-2</v>
      </c>
      <c r="E57" s="194">
        <f>PPCL_NG!J57+PPCL_Spot!J57+GT_NG!J57+GT_Spot!J57+Bawana_NG!J57+Bawana_RLNG!J57+Bawana_Spot!J57</f>
        <v>8.75</v>
      </c>
      <c r="F57" s="194">
        <f>PPCL_NG!Q57+PPCL_Spot!Q57+GT_NG!Q57+GT_Spot!Q57+Bawana_NG!Q57+Bawana_RLNG!Q57+Bawana_Spot!Q57</f>
        <v>8.8028631468347776</v>
      </c>
      <c r="G57" s="195">
        <f t="shared" si="1"/>
        <v>-5.2863146834777552E-2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1.91</v>
      </c>
      <c r="L57" s="194">
        <f>PPCL_NG!S57+PPCL_Spot!S57+GT_NG!S57+GT_Spot!S57+Bawana_NG!S57+Bawana_RLNG!S57+Bawana_Spot!S57</f>
        <v>1.9215392697662199</v>
      </c>
      <c r="M57" s="195">
        <f t="shared" si="3"/>
        <v>-1.1539269766219995E-2</v>
      </c>
      <c r="N57" s="194">
        <f>PPCL_NG!M57+PPCL_Spot!M57+GT_NG!M57+GT_Spot!M57+Bawana_NG!M57+Bawana_RLNG!M57+Bawana_Spot!M57</f>
        <v>11.42</v>
      </c>
      <c r="O57" s="194">
        <f>PPCL_NG!T57+PPCL_Spot!T57+GT_NG!T57+GT_Spot!T57+Bawana_NG!T57+Bawana_RLNG!T57+Bawana_Spot!T57</f>
        <v>11.488993958497504</v>
      </c>
      <c r="P57" s="195">
        <f t="shared" si="4"/>
        <v>-6.8993958497504337E-2</v>
      </c>
      <c r="Q57" s="195">
        <f t="shared" si="5"/>
        <v>-0.22999999999999776</v>
      </c>
    </row>
    <row r="58" spans="1:17">
      <c r="A58" s="34" t="s">
        <v>100</v>
      </c>
      <c r="B58" s="194">
        <f>PPCL_NG!I58+PPCL_Spot!I58+GT_NG!I58+GT_Spot!I58+Bawana_NG!I58+Bawana_RLNG!I58+Bawana_Spot!I58</f>
        <v>15.99</v>
      </c>
      <c r="C58" s="194">
        <f>PPCL_NG!P58+PPCL_Spot!P58+GT_NG!P58+GT_Spot!P58+Bawana_NG!P58+Bawana_RLNG!P58+Bawana_Spot!P58</f>
        <v>16.086603624901496</v>
      </c>
      <c r="D58" s="195">
        <f t="shared" si="0"/>
        <v>-9.6603624901495877E-2</v>
      </c>
      <c r="E58" s="194">
        <f>PPCL_NG!J58+PPCL_Spot!J58+GT_NG!J58+GT_Spot!J58+Bawana_NG!J58+Bawana_RLNG!J58+Bawana_Spot!J58</f>
        <v>8.75</v>
      </c>
      <c r="F58" s="194">
        <f>PPCL_NG!Q58+PPCL_Spot!Q58+GT_NG!Q58+GT_Spot!Q58+Bawana_NG!Q58+Bawana_RLNG!Q58+Bawana_Spot!Q58</f>
        <v>8.8028631468347776</v>
      </c>
      <c r="G58" s="195">
        <f t="shared" si="1"/>
        <v>-5.2863146834777552E-2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1.91</v>
      </c>
      <c r="L58" s="194">
        <f>PPCL_NG!S58+PPCL_Spot!S58+GT_NG!S58+GT_Spot!S58+Bawana_NG!S58+Bawana_RLNG!S58+Bawana_Spot!S58</f>
        <v>1.9215392697662199</v>
      </c>
      <c r="M58" s="195">
        <f t="shared" si="3"/>
        <v>-1.1539269766219995E-2</v>
      </c>
      <c r="N58" s="194">
        <f>PPCL_NG!M58+PPCL_Spot!M58+GT_NG!M58+GT_Spot!M58+Bawana_NG!M58+Bawana_RLNG!M58+Bawana_Spot!M58</f>
        <v>11.42</v>
      </c>
      <c r="O58" s="194">
        <f>PPCL_NG!T58+PPCL_Spot!T58+GT_NG!T58+GT_Spot!T58+Bawana_NG!T58+Bawana_RLNG!T58+Bawana_Spot!T58</f>
        <v>11.488993958497504</v>
      </c>
      <c r="P58" s="195">
        <f t="shared" si="4"/>
        <v>-6.8993958497504337E-2</v>
      </c>
      <c r="Q58" s="195">
        <f t="shared" si="5"/>
        <v>-0.22999999999999776</v>
      </c>
    </row>
    <row r="59" spans="1:17">
      <c r="A59" s="34" t="s">
        <v>101</v>
      </c>
      <c r="B59" s="194">
        <f>PPCL_NG!I59+PPCL_Spot!I59+GT_NG!I59+GT_Spot!I59+Bawana_NG!I59+Bawana_RLNG!I59+Bawana_Spot!I59</f>
        <v>15.99</v>
      </c>
      <c r="C59" s="194">
        <f>PPCL_NG!P59+PPCL_Spot!P59+GT_NG!P59+GT_Spot!P59+Bawana_NG!P59+Bawana_RLNG!P59+Bawana_Spot!P59</f>
        <v>16.086603624901496</v>
      </c>
      <c r="D59" s="195">
        <f t="shared" si="0"/>
        <v>-9.6603624901495877E-2</v>
      </c>
      <c r="E59" s="194">
        <f>PPCL_NG!J59+PPCL_Spot!J59+GT_NG!J59+GT_Spot!J59+Bawana_NG!J59+Bawana_RLNG!J59+Bawana_Spot!J59</f>
        <v>8.75</v>
      </c>
      <c r="F59" s="194">
        <f>PPCL_NG!Q59+PPCL_Spot!Q59+GT_NG!Q59+GT_Spot!Q59+Bawana_NG!Q59+Bawana_RLNG!Q59+Bawana_Spot!Q59</f>
        <v>8.8028631468347776</v>
      </c>
      <c r="G59" s="195">
        <f t="shared" si="1"/>
        <v>-5.2863146834777552E-2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1.91</v>
      </c>
      <c r="L59" s="194">
        <f>PPCL_NG!S59+PPCL_Spot!S59+GT_NG!S59+GT_Spot!S59+Bawana_NG!S59+Bawana_RLNG!S59+Bawana_Spot!S59</f>
        <v>1.9215392697662199</v>
      </c>
      <c r="M59" s="195">
        <f t="shared" si="3"/>
        <v>-1.1539269766219995E-2</v>
      </c>
      <c r="N59" s="194">
        <f>PPCL_NG!M59+PPCL_Spot!M59+GT_NG!M59+GT_Spot!M59+Bawana_NG!M59+Bawana_RLNG!M59+Bawana_Spot!M59</f>
        <v>11.42</v>
      </c>
      <c r="O59" s="194">
        <f>PPCL_NG!T59+PPCL_Spot!T59+GT_NG!T59+GT_Spot!T59+Bawana_NG!T59+Bawana_RLNG!T59+Bawana_Spot!T59</f>
        <v>11.488993958497504</v>
      </c>
      <c r="P59" s="195">
        <f t="shared" si="4"/>
        <v>-6.8993958497504337E-2</v>
      </c>
      <c r="Q59" s="195">
        <f t="shared" si="5"/>
        <v>-0.22999999999999776</v>
      </c>
    </row>
    <row r="60" spans="1:17">
      <c r="A60" s="34" t="s">
        <v>102</v>
      </c>
      <c r="B60" s="194">
        <f>PPCL_NG!I60+PPCL_Spot!I60+GT_NG!I60+GT_Spot!I60+Bawana_NG!I60+Bawana_RLNG!I60+Bawana_Spot!I60</f>
        <v>15.99</v>
      </c>
      <c r="C60" s="194">
        <f>PPCL_NG!P60+PPCL_Spot!P60+GT_NG!P60+GT_Spot!P60+Bawana_NG!P60+Bawana_RLNG!P60+Bawana_Spot!P60</f>
        <v>16.086603624901496</v>
      </c>
      <c r="D60" s="195">
        <f t="shared" si="0"/>
        <v>-9.6603624901495877E-2</v>
      </c>
      <c r="E60" s="194">
        <f>PPCL_NG!J60+PPCL_Spot!J60+GT_NG!J60+GT_Spot!J60+Bawana_NG!J60+Bawana_RLNG!J60+Bawana_Spot!J60</f>
        <v>8.75</v>
      </c>
      <c r="F60" s="194">
        <f>PPCL_NG!Q60+PPCL_Spot!Q60+GT_NG!Q60+GT_Spot!Q60+Bawana_NG!Q60+Bawana_RLNG!Q60+Bawana_Spot!Q60</f>
        <v>8.8028631468347776</v>
      </c>
      <c r="G60" s="195">
        <f t="shared" si="1"/>
        <v>-5.2863146834777552E-2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1.91</v>
      </c>
      <c r="L60" s="194">
        <f>PPCL_NG!S60+PPCL_Spot!S60+GT_NG!S60+GT_Spot!S60+Bawana_NG!S60+Bawana_RLNG!S60+Bawana_Spot!S60</f>
        <v>1.9215392697662199</v>
      </c>
      <c r="M60" s="195">
        <f t="shared" si="3"/>
        <v>-1.1539269766219995E-2</v>
      </c>
      <c r="N60" s="194">
        <f>PPCL_NG!M60+PPCL_Spot!M60+GT_NG!M60+GT_Spot!M60+Bawana_NG!M60+Bawana_RLNG!M60+Bawana_Spot!M60</f>
        <v>11.42</v>
      </c>
      <c r="O60" s="194">
        <f>PPCL_NG!T60+PPCL_Spot!T60+GT_NG!T60+GT_Spot!T60+Bawana_NG!T60+Bawana_RLNG!T60+Bawana_Spot!T60</f>
        <v>11.488993958497504</v>
      </c>
      <c r="P60" s="195">
        <f t="shared" si="4"/>
        <v>-6.8993958497504337E-2</v>
      </c>
      <c r="Q60" s="195">
        <f t="shared" si="5"/>
        <v>-0.22999999999999776</v>
      </c>
    </row>
    <row r="61" spans="1:17">
      <c r="A61" s="34" t="s">
        <v>103</v>
      </c>
      <c r="B61" s="194">
        <f>PPCL_NG!I61+PPCL_Spot!I61+GT_NG!I61+GT_Spot!I61+Bawana_NG!I61+Bawana_RLNG!I61+Bawana_Spot!I61</f>
        <v>15.99</v>
      </c>
      <c r="C61" s="194">
        <f>PPCL_NG!P61+PPCL_Spot!P61+GT_NG!P61+GT_Spot!P61+Bawana_NG!P61+Bawana_RLNG!P61+Bawana_Spot!P61</f>
        <v>16.086603624901496</v>
      </c>
      <c r="D61" s="195">
        <f t="shared" si="0"/>
        <v>-9.6603624901495877E-2</v>
      </c>
      <c r="E61" s="194">
        <f>PPCL_NG!J61+PPCL_Spot!J61+GT_NG!J61+GT_Spot!J61+Bawana_NG!J61+Bawana_RLNG!J61+Bawana_Spot!J61</f>
        <v>8.75</v>
      </c>
      <c r="F61" s="194">
        <f>PPCL_NG!Q61+PPCL_Spot!Q61+GT_NG!Q61+GT_Spot!Q61+Bawana_NG!Q61+Bawana_RLNG!Q61+Bawana_Spot!Q61</f>
        <v>8.8028631468347776</v>
      </c>
      <c r="G61" s="195">
        <f t="shared" si="1"/>
        <v>-5.2863146834777552E-2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1.91</v>
      </c>
      <c r="L61" s="194">
        <f>PPCL_NG!S61+PPCL_Spot!S61+GT_NG!S61+GT_Spot!S61+Bawana_NG!S61+Bawana_RLNG!S61+Bawana_Spot!S61</f>
        <v>1.9215392697662199</v>
      </c>
      <c r="M61" s="195">
        <f t="shared" si="3"/>
        <v>-1.1539269766219995E-2</v>
      </c>
      <c r="N61" s="194">
        <f>PPCL_NG!M61+PPCL_Spot!M61+GT_NG!M61+GT_Spot!M61+Bawana_NG!M61+Bawana_RLNG!M61+Bawana_Spot!M61</f>
        <v>11.42</v>
      </c>
      <c r="O61" s="194">
        <f>PPCL_NG!T61+PPCL_Spot!T61+GT_NG!T61+GT_Spot!T61+Bawana_NG!T61+Bawana_RLNG!T61+Bawana_Spot!T61</f>
        <v>11.488993958497504</v>
      </c>
      <c r="P61" s="195">
        <f t="shared" si="4"/>
        <v>-6.8993958497504337E-2</v>
      </c>
      <c r="Q61" s="195">
        <f t="shared" si="5"/>
        <v>-0.22999999999999776</v>
      </c>
    </row>
    <row r="62" spans="1:17">
      <c r="A62" s="34" t="s">
        <v>104</v>
      </c>
      <c r="B62" s="194">
        <f>PPCL_NG!I62+PPCL_Spot!I62+GT_NG!I62+GT_Spot!I62+Bawana_NG!I62+Bawana_RLNG!I62+Bawana_Spot!I62</f>
        <v>15.99</v>
      </c>
      <c r="C62" s="194">
        <f>PPCL_NG!P62+PPCL_Spot!P62+GT_NG!P62+GT_Spot!P62+Bawana_NG!P62+Bawana_RLNG!P62+Bawana_Spot!P62</f>
        <v>16.086603624901496</v>
      </c>
      <c r="D62" s="195">
        <f t="shared" si="0"/>
        <v>-9.6603624901495877E-2</v>
      </c>
      <c r="E62" s="194">
        <f>PPCL_NG!J62+PPCL_Spot!J62+GT_NG!J62+GT_Spot!J62+Bawana_NG!J62+Bawana_RLNG!J62+Bawana_Spot!J62</f>
        <v>8.75</v>
      </c>
      <c r="F62" s="194">
        <f>PPCL_NG!Q62+PPCL_Spot!Q62+GT_NG!Q62+GT_Spot!Q62+Bawana_NG!Q62+Bawana_RLNG!Q62+Bawana_Spot!Q62</f>
        <v>8.8028631468347776</v>
      </c>
      <c r="G62" s="195">
        <f t="shared" si="1"/>
        <v>-5.2863146834777552E-2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1.91</v>
      </c>
      <c r="L62" s="194">
        <f>PPCL_NG!S62+PPCL_Spot!S62+GT_NG!S62+GT_Spot!S62+Bawana_NG!S62+Bawana_RLNG!S62+Bawana_Spot!S62</f>
        <v>1.9215392697662199</v>
      </c>
      <c r="M62" s="195">
        <f t="shared" si="3"/>
        <v>-1.1539269766219995E-2</v>
      </c>
      <c r="N62" s="194">
        <f>PPCL_NG!M62+PPCL_Spot!M62+GT_NG!M62+GT_Spot!M62+Bawana_NG!M62+Bawana_RLNG!M62+Bawana_Spot!M62</f>
        <v>11.42</v>
      </c>
      <c r="O62" s="194">
        <f>PPCL_NG!T62+PPCL_Spot!T62+GT_NG!T62+GT_Spot!T62+Bawana_NG!T62+Bawana_RLNG!T62+Bawana_Spot!T62</f>
        <v>11.488993958497504</v>
      </c>
      <c r="P62" s="195">
        <f t="shared" si="4"/>
        <v>-6.8993958497504337E-2</v>
      </c>
      <c r="Q62" s="195">
        <f t="shared" si="5"/>
        <v>-0.22999999999999776</v>
      </c>
    </row>
    <row r="63" spans="1:17">
      <c r="A63" s="34" t="s">
        <v>105</v>
      </c>
      <c r="B63" s="194">
        <f>PPCL_NG!I63+PPCL_Spot!I63+GT_NG!I63+GT_Spot!I63+Bawana_NG!I63+Bawana_RLNG!I63+Bawana_Spot!I63</f>
        <v>15.99</v>
      </c>
      <c r="C63" s="194">
        <f>PPCL_NG!P63+PPCL_Spot!P63+GT_NG!P63+GT_Spot!P63+Bawana_NG!P63+Bawana_RLNG!P63+Bawana_Spot!P63</f>
        <v>16.086603624901496</v>
      </c>
      <c r="D63" s="195">
        <f t="shared" si="0"/>
        <v>-9.6603624901495877E-2</v>
      </c>
      <c r="E63" s="194">
        <f>PPCL_NG!J63+PPCL_Spot!J63+GT_NG!J63+GT_Spot!J63+Bawana_NG!J63+Bawana_RLNG!J63+Bawana_Spot!J63</f>
        <v>8.75</v>
      </c>
      <c r="F63" s="194">
        <f>PPCL_NG!Q63+PPCL_Spot!Q63+GT_NG!Q63+GT_Spot!Q63+Bawana_NG!Q63+Bawana_RLNG!Q63+Bawana_Spot!Q63</f>
        <v>8.8028631468347776</v>
      </c>
      <c r="G63" s="195">
        <f t="shared" si="1"/>
        <v>-5.2863146834777552E-2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1.91</v>
      </c>
      <c r="L63" s="194">
        <f>PPCL_NG!S63+PPCL_Spot!S63+GT_NG!S63+GT_Spot!S63+Bawana_NG!S63+Bawana_RLNG!S63+Bawana_Spot!S63</f>
        <v>1.9215392697662199</v>
      </c>
      <c r="M63" s="195">
        <f t="shared" si="3"/>
        <v>-1.1539269766219995E-2</v>
      </c>
      <c r="N63" s="194">
        <f>PPCL_NG!M63+PPCL_Spot!M63+GT_NG!M63+GT_Spot!M63+Bawana_NG!M63+Bawana_RLNG!M63+Bawana_Spot!M63</f>
        <v>11.42</v>
      </c>
      <c r="O63" s="194">
        <f>PPCL_NG!T63+PPCL_Spot!T63+GT_NG!T63+GT_Spot!T63+Bawana_NG!T63+Bawana_RLNG!T63+Bawana_Spot!T63</f>
        <v>11.488993958497504</v>
      </c>
      <c r="P63" s="195">
        <f t="shared" si="4"/>
        <v>-6.8993958497504337E-2</v>
      </c>
      <c r="Q63" s="195">
        <f t="shared" si="5"/>
        <v>-0.22999999999999776</v>
      </c>
    </row>
    <row r="64" spans="1:17">
      <c r="A64" s="34" t="s">
        <v>106</v>
      </c>
      <c r="B64" s="194">
        <f>PPCL_NG!I64+PPCL_Spot!I64+GT_NG!I64+GT_Spot!I64+Bawana_NG!I64+Bawana_RLNG!I64+Bawana_Spot!I64</f>
        <v>15.99</v>
      </c>
      <c r="C64" s="194">
        <f>PPCL_NG!P64+PPCL_Spot!P64+GT_NG!P64+GT_Spot!P64+Bawana_NG!P64+Bawana_RLNG!P64+Bawana_Spot!P64</f>
        <v>16.086603624901496</v>
      </c>
      <c r="D64" s="195">
        <f t="shared" si="0"/>
        <v>-9.6603624901495877E-2</v>
      </c>
      <c r="E64" s="194">
        <f>PPCL_NG!J64+PPCL_Spot!J64+GT_NG!J64+GT_Spot!J64+Bawana_NG!J64+Bawana_RLNG!J64+Bawana_Spot!J64</f>
        <v>8.75</v>
      </c>
      <c r="F64" s="194">
        <f>PPCL_NG!Q64+PPCL_Spot!Q64+GT_NG!Q64+GT_Spot!Q64+Bawana_NG!Q64+Bawana_RLNG!Q64+Bawana_Spot!Q64</f>
        <v>8.8028631468347776</v>
      </c>
      <c r="G64" s="195">
        <f t="shared" si="1"/>
        <v>-5.2863146834777552E-2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1.91</v>
      </c>
      <c r="L64" s="194">
        <f>PPCL_NG!S64+PPCL_Spot!S64+GT_NG!S64+GT_Spot!S64+Bawana_NG!S64+Bawana_RLNG!S64+Bawana_Spot!S64</f>
        <v>1.9215392697662199</v>
      </c>
      <c r="M64" s="195">
        <f t="shared" si="3"/>
        <v>-1.1539269766219995E-2</v>
      </c>
      <c r="N64" s="194">
        <f>PPCL_NG!M64+PPCL_Spot!M64+GT_NG!M64+GT_Spot!M64+Bawana_NG!M64+Bawana_RLNG!M64+Bawana_Spot!M64</f>
        <v>11.42</v>
      </c>
      <c r="O64" s="194">
        <f>PPCL_NG!T64+PPCL_Spot!T64+GT_NG!T64+GT_Spot!T64+Bawana_NG!T64+Bawana_RLNG!T64+Bawana_Spot!T64</f>
        <v>11.488993958497504</v>
      </c>
      <c r="P64" s="195">
        <f t="shared" si="4"/>
        <v>-6.8993958497504337E-2</v>
      </c>
      <c r="Q64" s="195">
        <f t="shared" si="5"/>
        <v>-0.22999999999999776</v>
      </c>
    </row>
    <row r="65" spans="1:17">
      <c r="A65" s="34" t="s">
        <v>107</v>
      </c>
      <c r="B65" s="194">
        <f>PPCL_NG!I65+PPCL_Spot!I65+GT_NG!I65+GT_Spot!I65+Bawana_NG!I65+Bawana_RLNG!I65+Bawana_Spot!I65</f>
        <v>15.99</v>
      </c>
      <c r="C65" s="194">
        <f>PPCL_NG!P65+PPCL_Spot!P65+GT_NG!P65+GT_Spot!P65+Bawana_NG!P65+Bawana_RLNG!P65+Bawana_Spot!P65</f>
        <v>16.086603624901496</v>
      </c>
      <c r="D65" s="195">
        <f t="shared" si="0"/>
        <v>-9.6603624901495877E-2</v>
      </c>
      <c r="E65" s="194">
        <f>PPCL_NG!J65+PPCL_Spot!J65+GT_NG!J65+GT_Spot!J65+Bawana_NG!J65+Bawana_RLNG!J65+Bawana_Spot!J65</f>
        <v>8.75</v>
      </c>
      <c r="F65" s="194">
        <f>PPCL_NG!Q65+PPCL_Spot!Q65+GT_NG!Q65+GT_Spot!Q65+Bawana_NG!Q65+Bawana_RLNG!Q65+Bawana_Spot!Q65</f>
        <v>8.8028631468347776</v>
      </c>
      <c r="G65" s="195">
        <f t="shared" si="1"/>
        <v>-5.2863146834777552E-2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1.91</v>
      </c>
      <c r="L65" s="194">
        <f>PPCL_NG!S65+PPCL_Spot!S65+GT_NG!S65+GT_Spot!S65+Bawana_NG!S65+Bawana_RLNG!S65+Bawana_Spot!S65</f>
        <v>1.9215392697662199</v>
      </c>
      <c r="M65" s="195">
        <f t="shared" si="3"/>
        <v>-1.1539269766219995E-2</v>
      </c>
      <c r="N65" s="194">
        <f>PPCL_NG!M65+PPCL_Spot!M65+GT_NG!M65+GT_Spot!M65+Bawana_NG!M65+Bawana_RLNG!M65+Bawana_Spot!M65</f>
        <v>11.42</v>
      </c>
      <c r="O65" s="194">
        <f>PPCL_NG!T65+PPCL_Spot!T65+GT_NG!T65+GT_Spot!T65+Bawana_NG!T65+Bawana_RLNG!T65+Bawana_Spot!T65</f>
        <v>11.488993958497504</v>
      </c>
      <c r="P65" s="195">
        <f t="shared" si="4"/>
        <v>-6.8993958497504337E-2</v>
      </c>
      <c r="Q65" s="195">
        <f t="shared" si="5"/>
        <v>-0.22999999999999776</v>
      </c>
    </row>
    <row r="66" spans="1:17">
      <c r="A66" s="34" t="s">
        <v>108</v>
      </c>
      <c r="B66" s="194">
        <f>PPCL_NG!I66+PPCL_Spot!I66+GT_NG!I66+GT_Spot!I66+Bawana_NG!I66+Bawana_RLNG!I66+Bawana_Spot!I66</f>
        <v>15.99</v>
      </c>
      <c r="C66" s="194">
        <f>PPCL_NG!P66+PPCL_Spot!P66+GT_NG!P66+GT_Spot!P66+Bawana_NG!P66+Bawana_RLNG!P66+Bawana_Spot!P66</f>
        <v>16.086603624901496</v>
      </c>
      <c r="D66" s="195">
        <f t="shared" si="0"/>
        <v>-9.6603624901495877E-2</v>
      </c>
      <c r="E66" s="194">
        <f>PPCL_NG!J66+PPCL_Spot!J66+GT_NG!J66+GT_Spot!J66+Bawana_NG!J66+Bawana_RLNG!J66+Bawana_Spot!J66</f>
        <v>8.75</v>
      </c>
      <c r="F66" s="194">
        <f>PPCL_NG!Q66+PPCL_Spot!Q66+GT_NG!Q66+GT_Spot!Q66+Bawana_NG!Q66+Bawana_RLNG!Q66+Bawana_Spot!Q66</f>
        <v>8.8028631468347776</v>
      </c>
      <c r="G66" s="195">
        <f t="shared" si="1"/>
        <v>-5.2863146834777552E-2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1.91</v>
      </c>
      <c r="L66" s="194">
        <f>PPCL_NG!S66+PPCL_Spot!S66+GT_NG!S66+GT_Spot!S66+Bawana_NG!S66+Bawana_RLNG!S66+Bawana_Spot!S66</f>
        <v>1.9215392697662199</v>
      </c>
      <c r="M66" s="195">
        <f t="shared" si="3"/>
        <v>-1.1539269766219995E-2</v>
      </c>
      <c r="N66" s="194">
        <f>PPCL_NG!M66+PPCL_Spot!M66+GT_NG!M66+GT_Spot!M66+Bawana_NG!M66+Bawana_RLNG!M66+Bawana_Spot!M66</f>
        <v>11.42</v>
      </c>
      <c r="O66" s="194">
        <f>PPCL_NG!T66+PPCL_Spot!T66+GT_NG!T66+GT_Spot!T66+Bawana_NG!T66+Bawana_RLNG!T66+Bawana_Spot!T66</f>
        <v>11.488993958497504</v>
      </c>
      <c r="P66" s="195">
        <f t="shared" si="4"/>
        <v>-6.8993958497504337E-2</v>
      </c>
      <c r="Q66" s="195">
        <f t="shared" si="5"/>
        <v>-0.22999999999999776</v>
      </c>
    </row>
    <row r="67" spans="1:17">
      <c r="A67" s="34" t="s">
        <v>109</v>
      </c>
      <c r="B67" s="194">
        <f>PPCL_NG!I67+PPCL_Spot!I67+GT_NG!I67+GT_Spot!I67+Bawana_NG!I67+Bawana_RLNG!I67+Bawana_Spot!I67</f>
        <v>15.99</v>
      </c>
      <c r="C67" s="194">
        <f>PPCL_NG!P67+PPCL_Spot!P67+GT_NG!P67+GT_Spot!P67+Bawana_NG!P67+Bawana_RLNG!P67+Bawana_Spot!P67</f>
        <v>16.086603624901496</v>
      </c>
      <c r="D67" s="195">
        <f t="shared" ref="D67:D99" si="6">B67-C67</f>
        <v>-9.6603624901495877E-2</v>
      </c>
      <c r="E67" s="194">
        <f>PPCL_NG!J67+PPCL_Spot!J67+GT_NG!J67+GT_Spot!J67+Bawana_NG!J67+Bawana_RLNG!J67+Bawana_Spot!J67</f>
        <v>8.75</v>
      </c>
      <c r="F67" s="194">
        <f>PPCL_NG!Q67+PPCL_Spot!Q67+GT_NG!Q67+GT_Spot!Q67+Bawana_NG!Q67+Bawana_RLNG!Q67+Bawana_Spot!Q67</f>
        <v>8.8028631468347776</v>
      </c>
      <c r="G67" s="195">
        <f t="shared" ref="G67:G99" si="7">E67-F67</f>
        <v>-5.2863146834777552E-2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1.91</v>
      </c>
      <c r="L67" s="194">
        <f>PPCL_NG!S67+PPCL_Spot!S67+GT_NG!S67+GT_Spot!S67+Bawana_NG!S67+Bawana_RLNG!S67+Bawana_Spot!S67</f>
        <v>1.9215392697662199</v>
      </c>
      <c r="M67" s="195">
        <f t="shared" ref="M67:M99" si="9">K67-L67</f>
        <v>-1.1539269766219995E-2</v>
      </c>
      <c r="N67" s="194">
        <f>PPCL_NG!M67+PPCL_Spot!M67+GT_NG!M67+GT_Spot!M67+Bawana_NG!M67+Bawana_RLNG!M67+Bawana_Spot!M67</f>
        <v>11.42</v>
      </c>
      <c r="O67" s="194">
        <f>PPCL_NG!T67+PPCL_Spot!T67+GT_NG!T67+GT_Spot!T67+Bawana_NG!T67+Bawana_RLNG!T67+Bawana_Spot!T67</f>
        <v>11.488993958497504</v>
      </c>
      <c r="P67" s="195">
        <f t="shared" ref="P67:P99" si="10">N67-O67</f>
        <v>-6.8993958497504337E-2</v>
      </c>
      <c r="Q67" s="195">
        <f t="shared" si="5"/>
        <v>-0.22999999999999776</v>
      </c>
    </row>
    <row r="68" spans="1:17">
      <c r="A68" s="34" t="s">
        <v>110</v>
      </c>
      <c r="B68" s="194">
        <f>PPCL_NG!I68+PPCL_Spot!I68+GT_NG!I68+GT_Spot!I68+Bawana_NG!I68+Bawana_RLNG!I68+Bawana_Spot!I68</f>
        <v>15.99</v>
      </c>
      <c r="C68" s="194">
        <f>PPCL_NG!P68+PPCL_Spot!P68+GT_NG!P68+GT_Spot!P68+Bawana_NG!P68+Bawana_RLNG!P68+Bawana_Spot!P68</f>
        <v>16.086603624901496</v>
      </c>
      <c r="D68" s="195">
        <f t="shared" si="6"/>
        <v>-9.6603624901495877E-2</v>
      </c>
      <c r="E68" s="194">
        <f>PPCL_NG!J68+PPCL_Spot!J68+GT_NG!J68+GT_Spot!J68+Bawana_NG!J68+Bawana_RLNG!J68+Bawana_Spot!J68</f>
        <v>8.75</v>
      </c>
      <c r="F68" s="194">
        <f>PPCL_NG!Q68+PPCL_Spot!Q68+GT_NG!Q68+GT_Spot!Q68+Bawana_NG!Q68+Bawana_RLNG!Q68+Bawana_Spot!Q68</f>
        <v>8.8028631468347776</v>
      </c>
      <c r="G68" s="195">
        <f t="shared" si="7"/>
        <v>-5.2863146834777552E-2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1.91</v>
      </c>
      <c r="L68" s="194">
        <f>PPCL_NG!S68+PPCL_Spot!S68+GT_NG!S68+GT_Spot!S68+Bawana_NG!S68+Bawana_RLNG!S68+Bawana_Spot!S68</f>
        <v>1.9215392697662199</v>
      </c>
      <c r="M68" s="195">
        <f t="shared" si="9"/>
        <v>-1.1539269766219995E-2</v>
      </c>
      <c r="N68" s="194">
        <f>PPCL_NG!M68+PPCL_Spot!M68+GT_NG!M68+GT_Spot!M68+Bawana_NG!M68+Bawana_RLNG!M68+Bawana_Spot!M68</f>
        <v>11.42</v>
      </c>
      <c r="O68" s="194">
        <f>PPCL_NG!T68+PPCL_Spot!T68+GT_NG!T68+GT_Spot!T68+Bawana_NG!T68+Bawana_RLNG!T68+Bawana_Spot!T68</f>
        <v>11.488993958497504</v>
      </c>
      <c r="P68" s="195">
        <f t="shared" si="10"/>
        <v>-6.8993958497504337E-2</v>
      </c>
      <c r="Q68" s="195">
        <f t="shared" ref="Q68:Q99" si="11">D68+G68+J68+M68+P68</f>
        <v>-0.22999999999999776</v>
      </c>
    </row>
    <row r="69" spans="1:17">
      <c r="A69" s="34" t="s">
        <v>111</v>
      </c>
      <c r="B69" s="194">
        <f>PPCL_NG!I69+PPCL_Spot!I69+GT_NG!I69+GT_Spot!I69+Bawana_NG!I69+Bawana_RLNG!I69+Bawana_Spot!I69</f>
        <v>15.99</v>
      </c>
      <c r="C69" s="194">
        <f>PPCL_NG!P69+PPCL_Spot!P69+GT_NG!P69+GT_Spot!P69+Bawana_NG!P69+Bawana_RLNG!P69+Bawana_Spot!P69</f>
        <v>16.086603624901496</v>
      </c>
      <c r="D69" s="195">
        <f t="shared" si="6"/>
        <v>-9.6603624901495877E-2</v>
      </c>
      <c r="E69" s="194">
        <f>PPCL_NG!J69+PPCL_Spot!J69+GT_NG!J69+GT_Spot!J69+Bawana_NG!J69+Bawana_RLNG!J69+Bawana_Spot!J69</f>
        <v>8.75</v>
      </c>
      <c r="F69" s="194">
        <f>PPCL_NG!Q69+PPCL_Spot!Q69+GT_NG!Q69+GT_Spot!Q69+Bawana_NG!Q69+Bawana_RLNG!Q69+Bawana_Spot!Q69</f>
        <v>8.8028631468347776</v>
      </c>
      <c r="G69" s="195">
        <f t="shared" si="7"/>
        <v>-5.2863146834777552E-2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1.91</v>
      </c>
      <c r="L69" s="194">
        <f>PPCL_NG!S69+PPCL_Spot!S69+GT_NG!S69+GT_Spot!S69+Bawana_NG!S69+Bawana_RLNG!S69+Bawana_Spot!S69</f>
        <v>1.9215392697662199</v>
      </c>
      <c r="M69" s="195">
        <f t="shared" si="9"/>
        <v>-1.1539269766219995E-2</v>
      </c>
      <c r="N69" s="194">
        <f>PPCL_NG!M69+PPCL_Spot!M69+GT_NG!M69+GT_Spot!M69+Bawana_NG!M69+Bawana_RLNG!M69+Bawana_Spot!M69</f>
        <v>11.42</v>
      </c>
      <c r="O69" s="194">
        <f>PPCL_NG!T69+PPCL_Spot!T69+GT_NG!T69+GT_Spot!T69+Bawana_NG!T69+Bawana_RLNG!T69+Bawana_Spot!T69</f>
        <v>11.488993958497504</v>
      </c>
      <c r="P69" s="195">
        <f t="shared" si="10"/>
        <v>-6.8993958497504337E-2</v>
      </c>
      <c r="Q69" s="195">
        <f t="shared" si="11"/>
        <v>-0.22999999999999776</v>
      </c>
    </row>
    <row r="70" spans="1:17">
      <c r="A70" s="34" t="s">
        <v>112</v>
      </c>
      <c r="B70" s="194">
        <f>PPCL_NG!I70+PPCL_Spot!I70+GT_NG!I70+GT_Spot!I70+Bawana_NG!I70+Bawana_RLNG!I70+Bawana_Spot!I70</f>
        <v>15.99</v>
      </c>
      <c r="C70" s="194">
        <f>PPCL_NG!P70+PPCL_Spot!P70+GT_NG!P70+GT_Spot!P70+Bawana_NG!P70+Bawana_RLNG!P70+Bawana_Spot!P70</f>
        <v>16.086603624901496</v>
      </c>
      <c r="D70" s="195">
        <f t="shared" si="6"/>
        <v>-9.6603624901495877E-2</v>
      </c>
      <c r="E70" s="194">
        <f>PPCL_NG!J70+PPCL_Spot!J70+GT_NG!J70+GT_Spot!J70+Bawana_NG!J70+Bawana_RLNG!J70+Bawana_Spot!J70</f>
        <v>8.75</v>
      </c>
      <c r="F70" s="194">
        <f>PPCL_NG!Q70+PPCL_Spot!Q70+GT_NG!Q70+GT_Spot!Q70+Bawana_NG!Q70+Bawana_RLNG!Q70+Bawana_Spot!Q70</f>
        <v>8.8028631468347776</v>
      </c>
      <c r="G70" s="195">
        <f t="shared" si="7"/>
        <v>-5.2863146834777552E-2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1.91</v>
      </c>
      <c r="L70" s="194">
        <f>PPCL_NG!S70+PPCL_Spot!S70+GT_NG!S70+GT_Spot!S70+Bawana_NG!S70+Bawana_RLNG!S70+Bawana_Spot!S70</f>
        <v>1.9215392697662199</v>
      </c>
      <c r="M70" s="195">
        <f t="shared" si="9"/>
        <v>-1.1539269766219995E-2</v>
      </c>
      <c r="N70" s="194">
        <f>PPCL_NG!M70+PPCL_Spot!M70+GT_NG!M70+GT_Spot!M70+Bawana_NG!M70+Bawana_RLNG!M70+Bawana_Spot!M70</f>
        <v>11.42</v>
      </c>
      <c r="O70" s="194">
        <f>PPCL_NG!T70+PPCL_Spot!T70+GT_NG!T70+GT_Spot!T70+Bawana_NG!T70+Bawana_RLNG!T70+Bawana_Spot!T70</f>
        <v>11.488993958497504</v>
      </c>
      <c r="P70" s="195">
        <f t="shared" si="10"/>
        <v>-6.8993958497504337E-2</v>
      </c>
      <c r="Q70" s="195">
        <f t="shared" si="11"/>
        <v>-0.22999999999999776</v>
      </c>
    </row>
    <row r="71" spans="1:17">
      <c r="A71" s="34" t="s">
        <v>113</v>
      </c>
      <c r="B71" s="194">
        <f>PPCL_NG!I71+PPCL_Spot!I71+GT_NG!I71+GT_Spot!I71+Bawana_NG!I71+Bawana_RLNG!I71+Bawana_Spot!I71</f>
        <v>15.99</v>
      </c>
      <c r="C71" s="194">
        <f>PPCL_NG!P71+PPCL_Spot!P71+GT_NG!P71+GT_Spot!P71+Bawana_NG!P71+Bawana_RLNG!P71+Bawana_Spot!P71</f>
        <v>16.086603624901496</v>
      </c>
      <c r="D71" s="195">
        <f t="shared" si="6"/>
        <v>-9.6603624901495877E-2</v>
      </c>
      <c r="E71" s="194">
        <f>PPCL_NG!J71+PPCL_Spot!J71+GT_NG!J71+GT_Spot!J71+Bawana_NG!J71+Bawana_RLNG!J71+Bawana_Spot!J71</f>
        <v>8.75</v>
      </c>
      <c r="F71" s="194">
        <f>PPCL_NG!Q71+PPCL_Spot!Q71+GT_NG!Q71+GT_Spot!Q71+Bawana_NG!Q71+Bawana_RLNG!Q71+Bawana_Spot!Q71</f>
        <v>8.8028631468347776</v>
      </c>
      <c r="G71" s="195">
        <f t="shared" si="7"/>
        <v>-5.2863146834777552E-2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1.91</v>
      </c>
      <c r="L71" s="194">
        <f>PPCL_NG!S71+PPCL_Spot!S71+GT_NG!S71+GT_Spot!S71+Bawana_NG!S71+Bawana_RLNG!S71+Bawana_Spot!S71</f>
        <v>1.9215392697662199</v>
      </c>
      <c r="M71" s="195">
        <f t="shared" si="9"/>
        <v>-1.1539269766219995E-2</v>
      </c>
      <c r="N71" s="194">
        <f>PPCL_NG!M71+PPCL_Spot!M71+GT_NG!M71+GT_Spot!M71+Bawana_NG!M71+Bawana_RLNG!M71+Bawana_Spot!M71</f>
        <v>11.42</v>
      </c>
      <c r="O71" s="194">
        <f>PPCL_NG!T71+PPCL_Spot!T71+GT_NG!T71+GT_Spot!T71+Bawana_NG!T71+Bawana_RLNG!T71+Bawana_Spot!T71</f>
        <v>11.488993958497504</v>
      </c>
      <c r="P71" s="195">
        <f t="shared" si="10"/>
        <v>-6.8993958497504337E-2</v>
      </c>
      <c r="Q71" s="195">
        <f t="shared" si="11"/>
        <v>-0.22999999999999776</v>
      </c>
    </row>
    <row r="72" spans="1:17">
      <c r="A72" s="34" t="s">
        <v>114</v>
      </c>
      <c r="B72" s="194">
        <f>PPCL_NG!I72+PPCL_Spot!I72+GT_NG!I72+GT_Spot!I72+Bawana_NG!I72+Bawana_RLNG!I72+Bawana_Spot!I72</f>
        <v>15.99</v>
      </c>
      <c r="C72" s="194">
        <f>PPCL_NG!P72+PPCL_Spot!P72+GT_NG!P72+GT_Spot!P72+Bawana_NG!P72+Bawana_RLNG!P72+Bawana_Spot!P72</f>
        <v>16.086603624901496</v>
      </c>
      <c r="D72" s="195">
        <f t="shared" si="6"/>
        <v>-9.6603624901495877E-2</v>
      </c>
      <c r="E72" s="194">
        <f>PPCL_NG!J72+PPCL_Spot!J72+GT_NG!J72+GT_Spot!J72+Bawana_NG!J72+Bawana_RLNG!J72+Bawana_Spot!J72</f>
        <v>8.75</v>
      </c>
      <c r="F72" s="194">
        <f>PPCL_NG!Q72+PPCL_Spot!Q72+GT_NG!Q72+GT_Spot!Q72+Bawana_NG!Q72+Bawana_RLNG!Q72+Bawana_Spot!Q72</f>
        <v>8.8028631468347776</v>
      </c>
      <c r="G72" s="195">
        <f t="shared" si="7"/>
        <v>-5.2863146834777552E-2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1.91</v>
      </c>
      <c r="L72" s="194">
        <f>PPCL_NG!S72+PPCL_Spot!S72+GT_NG!S72+GT_Spot!S72+Bawana_NG!S72+Bawana_RLNG!S72+Bawana_Spot!S72</f>
        <v>1.9215392697662199</v>
      </c>
      <c r="M72" s="195">
        <f t="shared" si="9"/>
        <v>-1.1539269766219995E-2</v>
      </c>
      <c r="N72" s="194">
        <f>PPCL_NG!M72+PPCL_Spot!M72+GT_NG!M72+GT_Spot!M72+Bawana_NG!M72+Bawana_RLNG!M72+Bawana_Spot!M72</f>
        <v>11.42</v>
      </c>
      <c r="O72" s="194">
        <f>PPCL_NG!T72+PPCL_Spot!T72+GT_NG!T72+GT_Spot!T72+Bawana_NG!T72+Bawana_RLNG!T72+Bawana_Spot!T72</f>
        <v>11.488993958497504</v>
      </c>
      <c r="P72" s="195">
        <f t="shared" si="10"/>
        <v>-6.8993958497504337E-2</v>
      </c>
      <c r="Q72" s="195">
        <f t="shared" si="11"/>
        <v>-0.22999999999999776</v>
      </c>
    </row>
    <row r="73" spans="1:17">
      <c r="A73" s="34" t="s">
        <v>115</v>
      </c>
      <c r="B73" s="194">
        <f>PPCL_NG!I73+PPCL_Spot!I73+GT_NG!I73+GT_Spot!I73+Bawana_NG!I73+Bawana_RLNG!I73+Bawana_Spot!I73</f>
        <v>15.99</v>
      </c>
      <c r="C73" s="194">
        <f>PPCL_NG!P73+PPCL_Spot!P73+GT_NG!P73+GT_Spot!P73+Bawana_NG!P73+Bawana_RLNG!P73+Bawana_Spot!P73</f>
        <v>16.086603624901496</v>
      </c>
      <c r="D73" s="195">
        <f t="shared" si="6"/>
        <v>-9.6603624901495877E-2</v>
      </c>
      <c r="E73" s="194">
        <f>PPCL_NG!J73+PPCL_Spot!J73+GT_NG!J73+GT_Spot!J73+Bawana_NG!J73+Bawana_RLNG!J73+Bawana_Spot!J73</f>
        <v>8.75</v>
      </c>
      <c r="F73" s="194">
        <f>PPCL_NG!Q73+PPCL_Spot!Q73+GT_NG!Q73+GT_Spot!Q73+Bawana_NG!Q73+Bawana_RLNG!Q73+Bawana_Spot!Q73</f>
        <v>8.8028631468347776</v>
      </c>
      <c r="G73" s="195">
        <f t="shared" si="7"/>
        <v>-5.2863146834777552E-2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1.91</v>
      </c>
      <c r="L73" s="194">
        <f>PPCL_NG!S73+PPCL_Spot!S73+GT_NG!S73+GT_Spot!S73+Bawana_NG!S73+Bawana_RLNG!S73+Bawana_Spot!S73</f>
        <v>1.9215392697662199</v>
      </c>
      <c r="M73" s="195">
        <f t="shared" si="9"/>
        <v>-1.1539269766219995E-2</v>
      </c>
      <c r="N73" s="194">
        <f>PPCL_NG!M73+PPCL_Spot!M73+GT_NG!M73+GT_Spot!M73+Bawana_NG!M73+Bawana_RLNG!M73+Bawana_Spot!M73</f>
        <v>11.42</v>
      </c>
      <c r="O73" s="194">
        <f>PPCL_NG!T73+PPCL_Spot!T73+GT_NG!T73+GT_Spot!T73+Bawana_NG!T73+Bawana_RLNG!T73+Bawana_Spot!T73</f>
        <v>11.488993958497504</v>
      </c>
      <c r="P73" s="195">
        <f t="shared" si="10"/>
        <v>-6.8993958497504337E-2</v>
      </c>
      <c r="Q73" s="195">
        <f t="shared" si="11"/>
        <v>-0.22999999999999776</v>
      </c>
    </row>
    <row r="74" spans="1:17">
      <c r="A74" s="34" t="s">
        <v>116</v>
      </c>
      <c r="B74" s="194">
        <f>PPCL_NG!I74+PPCL_Spot!I74+GT_NG!I74+GT_Spot!I74+Bawana_NG!I74+Bawana_RLNG!I74+Bawana_Spot!I74</f>
        <v>15.99</v>
      </c>
      <c r="C74" s="194">
        <f>PPCL_NG!P74+PPCL_Spot!P74+GT_NG!P74+GT_Spot!P74+Bawana_NG!P74+Bawana_RLNG!P74+Bawana_Spot!P74</f>
        <v>16.086603624901496</v>
      </c>
      <c r="D74" s="195">
        <f t="shared" si="6"/>
        <v>-9.6603624901495877E-2</v>
      </c>
      <c r="E74" s="194">
        <f>PPCL_NG!J74+PPCL_Spot!J74+GT_NG!J74+GT_Spot!J74+Bawana_NG!J74+Bawana_RLNG!J74+Bawana_Spot!J74</f>
        <v>8.75</v>
      </c>
      <c r="F74" s="194">
        <f>PPCL_NG!Q74+PPCL_Spot!Q74+GT_NG!Q74+GT_Spot!Q74+Bawana_NG!Q74+Bawana_RLNG!Q74+Bawana_Spot!Q74</f>
        <v>8.8028631468347776</v>
      </c>
      <c r="G74" s="195">
        <f t="shared" si="7"/>
        <v>-5.2863146834777552E-2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1.91</v>
      </c>
      <c r="L74" s="194">
        <f>PPCL_NG!S74+PPCL_Spot!S74+GT_NG!S74+GT_Spot!S74+Bawana_NG!S74+Bawana_RLNG!S74+Bawana_Spot!S74</f>
        <v>1.9215392697662199</v>
      </c>
      <c r="M74" s="195">
        <f t="shared" si="9"/>
        <v>-1.1539269766219995E-2</v>
      </c>
      <c r="N74" s="194">
        <f>PPCL_NG!M74+PPCL_Spot!M74+GT_NG!M74+GT_Spot!M74+Bawana_NG!M74+Bawana_RLNG!M74+Bawana_Spot!M74</f>
        <v>11.42</v>
      </c>
      <c r="O74" s="194">
        <f>PPCL_NG!T74+PPCL_Spot!T74+GT_NG!T74+GT_Spot!T74+Bawana_NG!T74+Bawana_RLNG!T74+Bawana_Spot!T74</f>
        <v>11.488993958497504</v>
      </c>
      <c r="P74" s="195">
        <f t="shared" si="10"/>
        <v>-6.8993958497504337E-2</v>
      </c>
      <c r="Q74" s="195">
        <f t="shared" si="11"/>
        <v>-0.22999999999999776</v>
      </c>
    </row>
    <row r="75" spans="1:17">
      <c r="A75" s="34" t="s">
        <v>117</v>
      </c>
      <c r="B75" s="194">
        <f>PPCL_NG!I75+PPCL_Spot!I75+GT_NG!I75+GT_Spot!I75+Bawana_NG!I75+Bawana_RLNG!I75+Bawana_Spot!I75</f>
        <v>15.57</v>
      </c>
      <c r="C75" s="194">
        <f>PPCL_NG!P75+PPCL_Spot!P75+GT_NG!P75+GT_Spot!P75+Bawana_NG!P75+Bawana_RLNG!P75+Bawana_Spot!P75</f>
        <v>15.792608578365256</v>
      </c>
      <c r="D75" s="195">
        <f t="shared" si="6"/>
        <v>-0.22260857836525538</v>
      </c>
      <c r="E75" s="194">
        <f>PPCL_NG!J75+PPCL_Spot!J75+GT_NG!J75+GT_Spot!J75+Bawana_NG!J75+Bawana_RLNG!J75+Bawana_Spot!J75</f>
        <v>8.52</v>
      </c>
      <c r="F75" s="194">
        <f>PPCL_NG!Q75+PPCL_Spot!Q75+GT_NG!Q75+GT_Spot!Q75+Bawana_NG!Q75+Bawana_RLNG!Q75+Bawana_Spot!Q75</f>
        <v>8.6418127866199086</v>
      </c>
      <c r="G75" s="195">
        <f t="shared" si="7"/>
        <v>-0.12181278661990902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11.12</v>
      </c>
      <c r="O75" s="194">
        <f>PPCL_NG!T75+PPCL_Spot!T75+GT_NG!T75+GT_Spot!T75+Bawana_NG!T75+Bawana_RLNG!T75+Bawana_Spot!T75</f>
        <v>11.278985702724574</v>
      </c>
      <c r="P75" s="195">
        <f t="shared" si="10"/>
        <v>-0.15898570272457491</v>
      </c>
      <c r="Q75" s="195">
        <f t="shared" si="11"/>
        <v>-0.53000000000000114</v>
      </c>
    </row>
    <row r="76" spans="1:17">
      <c r="A76" s="34" t="s">
        <v>118</v>
      </c>
      <c r="B76" s="194">
        <f>PPCL_NG!I76+PPCL_Spot!I76+GT_NG!I76+GT_Spot!I76+Bawana_NG!I76+Bawana_RLNG!I76+Bawana_Spot!I76</f>
        <v>15.57</v>
      </c>
      <c r="C76" s="194">
        <f>PPCL_NG!P76+PPCL_Spot!P76+GT_NG!P76+GT_Spot!P76+Bawana_NG!P76+Bawana_RLNG!P76+Bawana_Spot!P76</f>
        <v>15.792608578365256</v>
      </c>
      <c r="D76" s="195">
        <f t="shared" si="6"/>
        <v>-0.22260857836525538</v>
      </c>
      <c r="E76" s="194">
        <f>PPCL_NG!J76+PPCL_Spot!J76+GT_NG!J76+GT_Spot!J76+Bawana_NG!J76+Bawana_RLNG!J76+Bawana_Spot!J76</f>
        <v>8.52</v>
      </c>
      <c r="F76" s="194">
        <f>PPCL_NG!Q76+PPCL_Spot!Q76+GT_NG!Q76+GT_Spot!Q76+Bawana_NG!Q76+Bawana_RLNG!Q76+Bawana_Spot!Q76</f>
        <v>8.6418127866199086</v>
      </c>
      <c r="G76" s="195">
        <f t="shared" si="7"/>
        <v>-0.12181278661990902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1.8865929322902619</v>
      </c>
      <c r="M76" s="195">
        <f t="shared" si="9"/>
        <v>-2.6592932290261828E-2</v>
      </c>
      <c r="N76" s="194">
        <f>PPCL_NG!M76+PPCL_Spot!M76+GT_NG!M76+GT_Spot!M76+Bawana_NG!M76+Bawana_RLNG!M76+Bawana_Spot!M76</f>
        <v>11.12</v>
      </c>
      <c r="O76" s="194">
        <f>PPCL_NG!T76+PPCL_Spot!T76+GT_NG!T76+GT_Spot!T76+Bawana_NG!T76+Bawana_RLNG!T76+Bawana_Spot!T76</f>
        <v>11.278985702724574</v>
      </c>
      <c r="P76" s="195">
        <f t="shared" si="10"/>
        <v>-0.15898570272457491</v>
      </c>
      <c r="Q76" s="195">
        <f t="shared" si="11"/>
        <v>-0.53000000000000114</v>
      </c>
    </row>
    <row r="77" spans="1:17">
      <c r="A77" s="34" t="s">
        <v>119</v>
      </c>
      <c r="B77" s="194">
        <f>PPCL_NG!I77+PPCL_Spot!I77+GT_NG!I77+GT_Spot!I77+Bawana_NG!I77+Bawana_RLNG!I77+Bawana_Spot!I77</f>
        <v>15.57</v>
      </c>
      <c r="C77" s="194">
        <f>PPCL_NG!P77+PPCL_Spot!P77+GT_NG!P77+GT_Spot!P77+Bawana_NG!P77+Bawana_RLNG!P77+Bawana_Spot!P77</f>
        <v>15.792608578365256</v>
      </c>
      <c r="D77" s="195">
        <f t="shared" si="6"/>
        <v>-0.22260857836525538</v>
      </c>
      <c r="E77" s="194">
        <f>PPCL_NG!J77+PPCL_Spot!J77+GT_NG!J77+GT_Spot!J77+Bawana_NG!J77+Bawana_RLNG!J77+Bawana_Spot!J77</f>
        <v>8.52</v>
      </c>
      <c r="F77" s="194">
        <f>PPCL_NG!Q77+PPCL_Spot!Q77+GT_NG!Q77+GT_Spot!Q77+Bawana_NG!Q77+Bawana_RLNG!Q77+Bawana_Spot!Q77</f>
        <v>8.6418127866199086</v>
      </c>
      <c r="G77" s="195">
        <f t="shared" si="7"/>
        <v>-0.12181278661990902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11.12</v>
      </c>
      <c r="O77" s="194">
        <f>PPCL_NG!T77+PPCL_Spot!T77+GT_NG!T77+GT_Spot!T77+Bawana_NG!T77+Bawana_RLNG!T77+Bawana_Spot!T77</f>
        <v>11.278985702724574</v>
      </c>
      <c r="P77" s="195">
        <f t="shared" si="10"/>
        <v>-0.15898570272457491</v>
      </c>
      <c r="Q77" s="195">
        <f t="shared" si="11"/>
        <v>-0.53000000000000114</v>
      </c>
    </row>
    <row r="78" spans="1:17">
      <c r="A78" s="34" t="s">
        <v>120</v>
      </c>
      <c r="B78" s="194">
        <f>PPCL_NG!I78+PPCL_Spot!I78+GT_NG!I78+GT_Spot!I78+Bawana_NG!I78+Bawana_RLNG!I78+Bawana_Spot!I78</f>
        <v>15.57</v>
      </c>
      <c r="C78" s="194">
        <f>PPCL_NG!P78+PPCL_Spot!P78+GT_NG!P78+GT_Spot!P78+Bawana_NG!P78+Bawana_RLNG!P78+Bawana_Spot!P78</f>
        <v>15.792608578365256</v>
      </c>
      <c r="D78" s="195">
        <f t="shared" si="6"/>
        <v>-0.22260857836525538</v>
      </c>
      <c r="E78" s="194">
        <f>PPCL_NG!J78+PPCL_Spot!J78+GT_NG!J78+GT_Spot!J78+Bawana_NG!J78+Bawana_RLNG!J78+Bawana_Spot!J78</f>
        <v>8.52</v>
      </c>
      <c r="F78" s="194">
        <f>PPCL_NG!Q78+PPCL_Spot!Q78+GT_NG!Q78+GT_Spot!Q78+Bawana_NG!Q78+Bawana_RLNG!Q78+Bawana_Spot!Q78</f>
        <v>8.6418127866199086</v>
      </c>
      <c r="G78" s="195">
        <f t="shared" si="7"/>
        <v>-0.12181278661990902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11.12</v>
      </c>
      <c r="O78" s="194">
        <f>PPCL_NG!T78+PPCL_Spot!T78+GT_NG!T78+GT_Spot!T78+Bawana_NG!T78+Bawana_RLNG!T78+Bawana_Spot!T78</f>
        <v>11.278985702724574</v>
      </c>
      <c r="P78" s="195">
        <f t="shared" si="10"/>
        <v>-0.15898570272457491</v>
      </c>
      <c r="Q78" s="195">
        <f t="shared" si="11"/>
        <v>-0.53000000000000114</v>
      </c>
    </row>
    <row r="79" spans="1:17">
      <c r="A79" s="34" t="s">
        <v>121</v>
      </c>
      <c r="B79" s="194">
        <f>PPCL_NG!I79+PPCL_Spot!I79+GT_NG!I79+GT_Spot!I79+Bawana_NG!I79+Bawana_RLNG!I79+Bawana_Spot!I79</f>
        <v>15.57</v>
      </c>
      <c r="C79" s="194">
        <f>PPCL_NG!P79+PPCL_Spot!P79+GT_NG!P79+GT_Spot!P79+Bawana_NG!P79+Bawana_RLNG!P79+Bawana_Spot!P79</f>
        <v>15.792608578365256</v>
      </c>
      <c r="D79" s="195">
        <f t="shared" si="6"/>
        <v>-0.22260857836525538</v>
      </c>
      <c r="E79" s="194">
        <f>PPCL_NG!J79+PPCL_Spot!J79+GT_NG!J79+GT_Spot!J79+Bawana_NG!J79+Bawana_RLNG!J79+Bawana_Spot!J79</f>
        <v>8.52</v>
      </c>
      <c r="F79" s="194">
        <f>PPCL_NG!Q79+PPCL_Spot!Q79+GT_NG!Q79+GT_Spot!Q79+Bawana_NG!Q79+Bawana_RLNG!Q79+Bawana_Spot!Q79</f>
        <v>8.6418127866199086</v>
      </c>
      <c r="G79" s="195">
        <f t="shared" si="7"/>
        <v>-0.12181278661990902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1.86</v>
      </c>
      <c r="L79" s="194">
        <f>PPCL_NG!S79+PPCL_Spot!S79+GT_NG!S79+GT_Spot!S79+Bawana_NG!S79+Bawana_RLNG!S79+Bawana_Spot!S79</f>
        <v>1.8865929322902619</v>
      </c>
      <c r="M79" s="195">
        <f t="shared" si="9"/>
        <v>-2.6592932290261828E-2</v>
      </c>
      <c r="N79" s="194">
        <f>PPCL_NG!M79+PPCL_Spot!M79+GT_NG!M79+GT_Spot!M79+Bawana_NG!M79+Bawana_RLNG!M79+Bawana_Spot!M79</f>
        <v>11.12</v>
      </c>
      <c r="O79" s="194">
        <f>PPCL_NG!T79+PPCL_Spot!T79+GT_NG!T79+GT_Spot!T79+Bawana_NG!T79+Bawana_RLNG!T79+Bawana_Spot!T79</f>
        <v>11.278985702724574</v>
      </c>
      <c r="P79" s="195">
        <f t="shared" si="10"/>
        <v>-0.15898570272457491</v>
      </c>
      <c r="Q79" s="195">
        <f t="shared" si="11"/>
        <v>-0.53000000000000114</v>
      </c>
    </row>
    <row r="80" spans="1:17">
      <c r="A80" s="34" t="s">
        <v>122</v>
      </c>
      <c r="B80" s="194">
        <f>PPCL_NG!I80+PPCL_Spot!I80+GT_NG!I80+GT_Spot!I80+Bawana_NG!I80+Bawana_RLNG!I80+Bawana_Spot!I80</f>
        <v>15.57</v>
      </c>
      <c r="C80" s="194">
        <f>PPCL_NG!P80+PPCL_Spot!P80+GT_NG!P80+GT_Spot!P80+Bawana_NG!P80+Bawana_RLNG!P80+Bawana_Spot!P80</f>
        <v>15.792608578365256</v>
      </c>
      <c r="D80" s="195">
        <f t="shared" si="6"/>
        <v>-0.22260857836525538</v>
      </c>
      <c r="E80" s="194">
        <f>PPCL_NG!J80+PPCL_Spot!J80+GT_NG!J80+GT_Spot!J80+Bawana_NG!J80+Bawana_RLNG!J80+Bawana_Spot!J80</f>
        <v>8.52</v>
      </c>
      <c r="F80" s="194">
        <f>PPCL_NG!Q80+PPCL_Spot!Q80+GT_NG!Q80+GT_Spot!Q80+Bawana_NG!Q80+Bawana_RLNG!Q80+Bawana_Spot!Q80</f>
        <v>8.6418127866199086</v>
      </c>
      <c r="G80" s="195">
        <f t="shared" si="7"/>
        <v>-0.12181278661990902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1.86</v>
      </c>
      <c r="L80" s="194">
        <f>PPCL_NG!S80+PPCL_Spot!S80+GT_NG!S80+GT_Spot!S80+Bawana_NG!S80+Bawana_RLNG!S80+Bawana_Spot!S80</f>
        <v>1.8865929322902619</v>
      </c>
      <c r="M80" s="195">
        <f t="shared" si="9"/>
        <v>-2.6592932290261828E-2</v>
      </c>
      <c r="N80" s="194">
        <f>PPCL_NG!M80+PPCL_Spot!M80+GT_NG!M80+GT_Spot!M80+Bawana_NG!M80+Bawana_RLNG!M80+Bawana_Spot!M80</f>
        <v>11.12</v>
      </c>
      <c r="O80" s="194">
        <f>PPCL_NG!T80+PPCL_Spot!T80+GT_NG!T80+GT_Spot!T80+Bawana_NG!T80+Bawana_RLNG!T80+Bawana_Spot!T80</f>
        <v>11.278985702724574</v>
      </c>
      <c r="P80" s="195">
        <f t="shared" si="10"/>
        <v>-0.15898570272457491</v>
      </c>
      <c r="Q80" s="195">
        <f t="shared" si="11"/>
        <v>-0.53000000000000114</v>
      </c>
    </row>
    <row r="81" spans="1:17">
      <c r="A81" s="34" t="s">
        <v>123</v>
      </c>
      <c r="B81" s="194">
        <f>PPCL_NG!I81+PPCL_Spot!I81+GT_NG!I81+GT_Spot!I81+Bawana_NG!I81+Bawana_RLNG!I81+Bawana_Spot!I81</f>
        <v>15.57</v>
      </c>
      <c r="C81" s="194">
        <f>PPCL_NG!P81+PPCL_Spot!P81+GT_NG!P81+GT_Spot!P81+Bawana_NG!P81+Bawana_RLNG!P81+Bawana_Spot!P81</f>
        <v>15.792608578365256</v>
      </c>
      <c r="D81" s="195">
        <f t="shared" si="6"/>
        <v>-0.22260857836525538</v>
      </c>
      <c r="E81" s="194">
        <f>PPCL_NG!J81+PPCL_Spot!J81+GT_NG!J81+GT_Spot!J81+Bawana_NG!J81+Bawana_RLNG!J81+Bawana_Spot!J81</f>
        <v>8.52</v>
      </c>
      <c r="F81" s="194">
        <f>PPCL_NG!Q81+PPCL_Spot!Q81+GT_NG!Q81+GT_Spot!Q81+Bawana_NG!Q81+Bawana_RLNG!Q81+Bawana_Spot!Q81</f>
        <v>8.6418127866199086</v>
      </c>
      <c r="G81" s="195">
        <f t="shared" si="7"/>
        <v>-0.12181278661990902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1.86</v>
      </c>
      <c r="L81" s="194">
        <f>PPCL_NG!S81+PPCL_Spot!S81+GT_NG!S81+GT_Spot!S81+Bawana_NG!S81+Bawana_RLNG!S81+Bawana_Spot!S81</f>
        <v>1.8865929322902619</v>
      </c>
      <c r="M81" s="195">
        <f t="shared" si="9"/>
        <v>-2.6592932290261828E-2</v>
      </c>
      <c r="N81" s="194">
        <f>PPCL_NG!M81+PPCL_Spot!M81+GT_NG!M81+GT_Spot!M81+Bawana_NG!M81+Bawana_RLNG!M81+Bawana_Spot!M81</f>
        <v>11.12</v>
      </c>
      <c r="O81" s="194">
        <f>PPCL_NG!T81+PPCL_Spot!T81+GT_NG!T81+GT_Spot!T81+Bawana_NG!T81+Bawana_RLNG!T81+Bawana_Spot!T81</f>
        <v>11.278985702724574</v>
      </c>
      <c r="P81" s="195">
        <f t="shared" si="10"/>
        <v>-0.15898570272457491</v>
      </c>
      <c r="Q81" s="195">
        <f t="shared" si="11"/>
        <v>-0.53000000000000114</v>
      </c>
    </row>
    <row r="82" spans="1:17">
      <c r="A82" s="34" t="s">
        <v>124</v>
      </c>
      <c r="B82" s="194">
        <f>PPCL_NG!I82+PPCL_Spot!I82+GT_NG!I82+GT_Spot!I82+Bawana_NG!I82+Bawana_RLNG!I82+Bawana_Spot!I82</f>
        <v>15.57</v>
      </c>
      <c r="C82" s="194">
        <f>PPCL_NG!P82+PPCL_Spot!P82+GT_NG!P82+GT_Spot!P82+Bawana_NG!P82+Bawana_RLNG!P82+Bawana_Spot!P82</f>
        <v>15.792608578365256</v>
      </c>
      <c r="D82" s="195">
        <f t="shared" si="6"/>
        <v>-0.22260857836525538</v>
      </c>
      <c r="E82" s="194">
        <f>PPCL_NG!J82+PPCL_Spot!J82+GT_NG!J82+GT_Spot!J82+Bawana_NG!J82+Bawana_RLNG!J82+Bawana_Spot!J82</f>
        <v>8.52</v>
      </c>
      <c r="F82" s="194">
        <f>PPCL_NG!Q82+PPCL_Spot!Q82+GT_NG!Q82+GT_Spot!Q82+Bawana_NG!Q82+Bawana_RLNG!Q82+Bawana_Spot!Q82</f>
        <v>8.6418127866199086</v>
      </c>
      <c r="G82" s="195">
        <f t="shared" si="7"/>
        <v>-0.12181278661990902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1.86</v>
      </c>
      <c r="L82" s="194">
        <f>PPCL_NG!S82+PPCL_Spot!S82+GT_NG!S82+GT_Spot!S82+Bawana_NG!S82+Bawana_RLNG!S82+Bawana_Spot!S82</f>
        <v>1.8865929322902619</v>
      </c>
      <c r="M82" s="195">
        <f t="shared" si="9"/>
        <v>-2.6592932290261828E-2</v>
      </c>
      <c r="N82" s="194">
        <f>PPCL_NG!M82+PPCL_Spot!M82+GT_NG!M82+GT_Spot!M82+Bawana_NG!M82+Bawana_RLNG!M82+Bawana_Spot!M82</f>
        <v>11.12</v>
      </c>
      <c r="O82" s="194">
        <f>PPCL_NG!T82+PPCL_Spot!T82+GT_NG!T82+GT_Spot!T82+Bawana_NG!T82+Bawana_RLNG!T82+Bawana_Spot!T82</f>
        <v>11.278985702724574</v>
      </c>
      <c r="P82" s="195">
        <f t="shared" si="10"/>
        <v>-0.15898570272457491</v>
      </c>
      <c r="Q82" s="195">
        <f t="shared" si="11"/>
        <v>-0.53000000000000114</v>
      </c>
    </row>
    <row r="83" spans="1:17">
      <c r="A83" s="34" t="s">
        <v>125</v>
      </c>
      <c r="B83" s="194">
        <f>PPCL_NG!I83+PPCL_Spot!I83+GT_NG!I83+GT_Spot!I83+Bawana_NG!I83+Bawana_RLNG!I83+Bawana_Spot!I83</f>
        <v>15.57</v>
      </c>
      <c r="C83" s="194">
        <f>PPCL_NG!P83+PPCL_Spot!P83+GT_NG!P83+GT_Spot!P83+Bawana_NG!P83+Bawana_RLNG!P83+Bawana_Spot!P83</f>
        <v>15.792608578365256</v>
      </c>
      <c r="D83" s="195">
        <f t="shared" si="6"/>
        <v>-0.22260857836525538</v>
      </c>
      <c r="E83" s="194">
        <f>PPCL_NG!J83+PPCL_Spot!J83+GT_NG!J83+GT_Spot!J83+Bawana_NG!J83+Bawana_RLNG!J83+Bawana_Spot!J83</f>
        <v>8.52</v>
      </c>
      <c r="F83" s="194">
        <f>PPCL_NG!Q83+PPCL_Spot!Q83+GT_NG!Q83+GT_Spot!Q83+Bawana_NG!Q83+Bawana_RLNG!Q83+Bawana_Spot!Q83</f>
        <v>8.6418127866199086</v>
      </c>
      <c r="G83" s="195">
        <f t="shared" si="7"/>
        <v>-0.12181278661990902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1.86</v>
      </c>
      <c r="L83" s="194">
        <f>PPCL_NG!S83+PPCL_Spot!S83+GT_NG!S83+GT_Spot!S83+Bawana_NG!S83+Bawana_RLNG!S83+Bawana_Spot!S83</f>
        <v>1.8865929322902619</v>
      </c>
      <c r="M83" s="195">
        <f t="shared" si="9"/>
        <v>-2.6592932290261828E-2</v>
      </c>
      <c r="N83" s="194">
        <f>PPCL_NG!M83+PPCL_Spot!M83+GT_NG!M83+GT_Spot!M83+Bawana_NG!M83+Bawana_RLNG!M83+Bawana_Spot!M83</f>
        <v>11.12</v>
      </c>
      <c r="O83" s="194">
        <f>PPCL_NG!T83+PPCL_Spot!T83+GT_NG!T83+GT_Spot!T83+Bawana_NG!T83+Bawana_RLNG!T83+Bawana_Spot!T83</f>
        <v>11.278985702724574</v>
      </c>
      <c r="P83" s="195">
        <f t="shared" si="10"/>
        <v>-0.15898570272457491</v>
      </c>
      <c r="Q83" s="195">
        <f t="shared" si="11"/>
        <v>-0.53000000000000114</v>
      </c>
    </row>
    <row r="84" spans="1:17">
      <c r="A84" s="34" t="s">
        <v>126</v>
      </c>
      <c r="B84" s="194">
        <f>PPCL_NG!I84+PPCL_Spot!I84+GT_NG!I84+GT_Spot!I84+Bawana_NG!I84+Bawana_RLNG!I84+Bawana_Spot!I84</f>
        <v>15.57</v>
      </c>
      <c r="C84" s="194">
        <f>PPCL_NG!P84+PPCL_Spot!P84+GT_NG!P84+GT_Spot!P84+Bawana_NG!P84+Bawana_RLNG!P84+Bawana_Spot!P84</f>
        <v>15.792608578365256</v>
      </c>
      <c r="D84" s="195">
        <f t="shared" si="6"/>
        <v>-0.22260857836525538</v>
      </c>
      <c r="E84" s="194">
        <f>PPCL_NG!J84+PPCL_Spot!J84+GT_NG!J84+GT_Spot!J84+Bawana_NG!J84+Bawana_RLNG!J84+Bawana_Spot!J84</f>
        <v>8.52</v>
      </c>
      <c r="F84" s="194">
        <f>PPCL_NG!Q84+PPCL_Spot!Q84+GT_NG!Q84+GT_Spot!Q84+Bawana_NG!Q84+Bawana_RLNG!Q84+Bawana_Spot!Q84</f>
        <v>8.6418127866199086</v>
      </c>
      <c r="G84" s="195">
        <f t="shared" si="7"/>
        <v>-0.12181278661990902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1.86</v>
      </c>
      <c r="L84" s="194">
        <f>PPCL_NG!S84+PPCL_Spot!S84+GT_NG!S84+GT_Spot!S84+Bawana_NG!S84+Bawana_RLNG!S84+Bawana_Spot!S84</f>
        <v>1.8865929322902619</v>
      </c>
      <c r="M84" s="195">
        <f t="shared" si="9"/>
        <v>-2.6592932290261828E-2</v>
      </c>
      <c r="N84" s="194">
        <f>PPCL_NG!M84+PPCL_Spot!M84+GT_NG!M84+GT_Spot!M84+Bawana_NG!M84+Bawana_RLNG!M84+Bawana_Spot!M84</f>
        <v>11.12</v>
      </c>
      <c r="O84" s="194">
        <f>PPCL_NG!T84+PPCL_Spot!T84+GT_NG!T84+GT_Spot!T84+Bawana_NG!T84+Bawana_RLNG!T84+Bawana_Spot!T84</f>
        <v>11.278985702724574</v>
      </c>
      <c r="P84" s="195">
        <f t="shared" si="10"/>
        <v>-0.15898570272457491</v>
      </c>
      <c r="Q84" s="195">
        <f t="shared" si="11"/>
        <v>-0.53000000000000114</v>
      </c>
    </row>
    <row r="85" spans="1:17">
      <c r="A85" s="34" t="s">
        <v>127</v>
      </c>
      <c r="B85" s="194">
        <f>PPCL_NG!I85+PPCL_Spot!I85+GT_NG!I85+GT_Spot!I85+Bawana_NG!I85+Bawana_RLNG!I85+Bawana_Spot!I85</f>
        <v>15.57</v>
      </c>
      <c r="C85" s="194">
        <f>PPCL_NG!P85+PPCL_Spot!P85+GT_NG!P85+GT_Spot!P85+Bawana_NG!P85+Bawana_RLNG!P85+Bawana_Spot!P85</f>
        <v>15.792608578365256</v>
      </c>
      <c r="D85" s="195">
        <f t="shared" si="6"/>
        <v>-0.22260857836525538</v>
      </c>
      <c r="E85" s="194">
        <f>PPCL_NG!J85+PPCL_Spot!J85+GT_NG!J85+GT_Spot!J85+Bawana_NG!J85+Bawana_RLNG!J85+Bawana_Spot!J85</f>
        <v>8.52</v>
      </c>
      <c r="F85" s="194">
        <f>PPCL_NG!Q85+PPCL_Spot!Q85+GT_NG!Q85+GT_Spot!Q85+Bawana_NG!Q85+Bawana_RLNG!Q85+Bawana_Spot!Q85</f>
        <v>8.6418127866199086</v>
      </c>
      <c r="G85" s="195">
        <f t="shared" si="7"/>
        <v>-0.12181278661990902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1.86</v>
      </c>
      <c r="L85" s="194">
        <f>PPCL_NG!S85+PPCL_Spot!S85+GT_NG!S85+GT_Spot!S85+Bawana_NG!S85+Bawana_RLNG!S85+Bawana_Spot!S85</f>
        <v>1.8865929322902619</v>
      </c>
      <c r="M85" s="195">
        <f t="shared" si="9"/>
        <v>-2.6592932290261828E-2</v>
      </c>
      <c r="N85" s="194">
        <f>PPCL_NG!M85+PPCL_Spot!M85+GT_NG!M85+GT_Spot!M85+Bawana_NG!M85+Bawana_RLNG!M85+Bawana_Spot!M85</f>
        <v>11.12</v>
      </c>
      <c r="O85" s="194">
        <f>PPCL_NG!T85+PPCL_Spot!T85+GT_NG!T85+GT_Spot!T85+Bawana_NG!T85+Bawana_RLNG!T85+Bawana_Spot!T85</f>
        <v>11.278985702724574</v>
      </c>
      <c r="P85" s="195">
        <f t="shared" si="10"/>
        <v>-0.15898570272457491</v>
      </c>
      <c r="Q85" s="195">
        <f t="shared" si="11"/>
        <v>-0.53000000000000114</v>
      </c>
    </row>
    <row r="86" spans="1:17">
      <c r="A86" s="34" t="s">
        <v>128</v>
      </c>
      <c r="B86" s="194">
        <f>PPCL_NG!I86+PPCL_Spot!I86+GT_NG!I86+GT_Spot!I86+Bawana_NG!I86+Bawana_RLNG!I86+Bawana_Spot!I86</f>
        <v>15.57</v>
      </c>
      <c r="C86" s="194">
        <f>PPCL_NG!P86+PPCL_Spot!P86+GT_NG!P86+GT_Spot!P86+Bawana_NG!P86+Bawana_RLNG!P86+Bawana_Spot!P86</f>
        <v>15.792608578365256</v>
      </c>
      <c r="D86" s="195">
        <f t="shared" si="6"/>
        <v>-0.22260857836525538</v>
      </c>
      <c r="E86" s="194">
        <f>PPCL_NG!J86+PPCL_Spot!J86+GT_NG!J86+GT_Spot!J86+Bawana_NG!J86+Bawana_RLNG!J86+Bawana_Spot!J86</f>
        <v>8.52</v>
      </c>
      <c r="F86" s="194">
        <f>PPCL_NG!Q86+PPCL_Spot!Q86+GT_NG!Q86+GT_Spot!Q86+Bawana_NG!Q86+Bawana_RLNG!Q86+Bawana_Spot!Q86</f>
        <v>8.6418127866199086</v>
      </c>
      <c r="G86" s="195">
        <f t="shared" si="7"/>
        <v>-0.12181278661990902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1.86</v>
      </c>
      <c r="L86" s="194">
        <f>PPCL_NG!S86+PPCL_Spot!S86+GT_NG!S86+GT_Spot!S86+Bawana_NG!S86+Bawana_RLNG!S86+Bawana_Spot!S86</f>
        <v>1.8865929322902619</v>
      </c>
      <c r="M86" s="195">
        <f t="shared" si="9"/>
        <v>-2.6592932290261828E-2</v>
      </c>
      <c r="N86" s="194">
        <f>PPCL_NG!M86+PPCL_Spot!M86+GT_NG!M86+GT_Spot!M86+Bawana_NG!M86+Bawana_RLNG!M86+Bawana_Spot!M86</f>
        <v>11.12</v>
      </c>
      <c r="O86" s="194">
        <f>PPCL_NG!T86+PPCL_Spot!T86+GT_NG!T86+GT_Spot!T86+Bawana_NG!T86+Bawana_RLNG!T86+Bawana_Spot!T86</f>
        <v>11.278985702724574</v>
      </c>
      <c r="P86" s="195">
        <f t="shared" si="10"/>
        <v>-0.15898570272457491</v>
      </c>
      <c r="Q86" s="195">
        <f t="shared" si="11"/>
        <v>-0.53000000000000114</v>
      </c>
    </row>
    <row r="87" spans="1:17">
      <c r="A87" s="34" t="s">
        <v>129</v>
      </c>
      <c r="B87" s="194">
        <f>PPCL_NG!I87+PPCL_Spot!I87+GT_NG!I87+GT_Spot!I87+Bawana_NG!I87+Bawana_RLNG!I87+Bawana_Spot!I87</f>
        <v>15.99</v>
      </c>
      <c r="C87" s="194">
        <f>PPCL_NG!P87+PPCL_Spot!P87+GT_NG!P87+GT_Spot!P87+Bawana_NG!P87+Bawana_RLNG!P87+Bawana_Spot!P87</f>
        <v>16.212608353033886</v>
      </c>
      <c r="D87" s="195">
        <f t="shared" si="6"/>
        <v>-0.22260835303388582</v>
      </c>
      <c r="E87" s="194">
        <f>PPCL_NG!J87+PPCL_Spot!J87+GT_NG!J87+GT_Spot!J87+Bawana_NG!J87+Bawana_RLNG!J87+Bawana_Spot!J87</f>
        <v>8.75</v>
      </c>
      <c r="F87" s="194">
        <f>PPCL_NG!Q87+PPCL_Spot!Q87+GT_NG!Q87+GT_Spot!Q87+Bawana_NG!Q87+Bawana_RLNG!Q87+Bawana_Spot!Q87</f>
        <v>8.8718150774888365</v>
      </c>
      <c r="G87" s="195">
        <f t="shared" si="7"/>
        <v>-0.12181507748883647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1.91</v>
      </c>
      <c r="L87" s="194">
        <f>PPCL_NG!S87+PPCL_Spot!S87+GT_NG!S87+GT_Spot!S87+Bawana_NG!S87+Bawana_RLNG!S87+Bawana_Spot!S87</f>
        <v>1.9365904912004201</v>
      </c>
      <c r="M87" s="195">
        <f t="shared" si="9"/>
        <v>-2.659049120042023E-2</v>
      </c>
      <c r="N87" s="194">
        <f>PPCL_NG!M87+PPCL_Spot!M87+GT_NG!M87+GT_Spot!M87+Bawana_NG!M87+Bawana_RLNG!M87+Bawana_Spot!M87</f>
        <v>11.42</v>
      </c>
      <c r="O87" s="194">
        <f>PPCL_NG!T87+PPCL_Spot!T87+GT_NG!T87+GT_Spot!T87+Bawana_NG!T87+Bawana_RLNG!T87+Bawana_Spot!T87</f>
        <v>11.578986078276859</v>
      </c>
      <c r="P87" s="195">
        <f t="shared" si="10"/>
        <v>-0.15898607827685929</v>
      </c>
      <c r="Q87" s="195">
        <f t="shared" si="11"/>
        <v>-0.5300000000000018</v>
      </c>
    </row>
    <row r="88" spans="1:17">
      <c r="A88" s="34" t="s">
        <v>130</v>
      </c>
      <c r="B88" s="194">
        <f>PPCL_NG!I88+PPCL_Spot!I88+GT_NG!I88+GT_Spot!I88+Bawana_NG!I88+Bawana_RLNG!I88+Bawana_Spot!I88</f>
        <v>15.99</v>
      </c>
      <c r="C88" s="194">
        <f>PPCL_NG!P88+PPCL_Spot!P88+GT_NG!P88+GT_Spot!P88+Bawana_NG!P88+Bawana_RLNG!P88+Bawana_Spot!P88</f>
        <v>16.212608353033886</v>
      </c>
      <c r="D88" s="195">
        <f t="shared" si="6"/>
        <v>-0.22260835303388582</v>
      </c>
      <c r="E88" s="194">
        <f>PPCL_NG!J88+PPCL_Spot!J88+GT_NG!J88+GT_Spot!J88+Bawana_NG!J88+Bawana_RLNG!J88+Bawana_Spot!J88</f>
        <v>8.75</v>
      </c>
      <c r="F88" s="194">
        <f>PPCL_NG!Q88+PPCL_Spot!Q88+GT_NG!Q88+GT_Spot!Q88+Bawana_NG!Q88+Bawana_RLNG!Q88+Bawana_Spot!Q88</f>
        <v>8.8718150774888365</v>
      </c>
      <c r="G88" s="195">
        <f t="shared" si="7"/>
        <v>-0.12181507748883647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1.91</v>
      </c>
      <c r="L88" s="194">
        <f>PPCL_NG!S88+PPCL_Spot!S88+GT_NG!S88+GT_Spot!S88+Bawana_NG!S88+Bawana_RLNG!S88+Bawana_Spot!S88</f>
        <v>1.9365904912004201</v>
      </c>
      <c r="M88" s="195">
        <f t="shared" si="9"/>
        <v>-2.659049120042023E-2</v>
      </c>
      <c r="N88" s="194">
        <f>PPCL_NG!M88+PPCL_Spot!M88+GT_NG!M88+GT_Spot!M88+Bawana_NG!M88+Bawana_RLNG!M88+Bawana_Spot!M88</f>
        <v>11.42</v>
      </c>
      <c r="O88" s="194">
        <f>PPCL_NG!T88+PPCL_Spot!T88+GT_NG!T88+GT_Spot!T88+Bawana_NG!T88+Bawana_RLNG!T88+Bawana_Spot!T88</f>
        <v>11.578986078276859</v>
      </c>
      <c r="P88" s="195">
        <f t="shared" si="10"/>
        <v>-0.15898607827685929</v>
      </c>
      <c r="Q88" s="195">
        <f t="shared" si="11"/>
        <v>-0.5300000000000018</v>
      </c>
    </row>
    <row r="89" spans="1:17">
      <c r="A89" s="34" t="s">
        <v>131</v>
      </c>
      <c r="B89" s="194">
        <f>PPCL_NG!I89+PPCL_Spot!I89+GT_NG!I89+GT_Spot!I89+Bawana_NG!I89+Bawana_RLNG!I89+Bawana_Spot!I89</f>
        <v>15.99</v>
      </c>
      <c r="C89" s="194">
        <f>PPCL_NG!P89+PPCL_Spot!P89+GT_NG!P89+GT_Spot!P89+Bawana_NG!P89+Bawana_RLNG!P89+Bawana_Spot!P89</f>
        <v>16.212608353033886</v>
      </c>
      <c r="D89" s="195">
        <f t="shared" si="6"/>
        <v>-0.22260835303388582</v>
      </c>
      <c r="E89" s="194">
        <f>PPCL_NG!J89+PPCL_Spot!J89+GT_NG!J89+GT_Spot!J89+Bawana_NG!J89+Bawana_RLNG!J89+Bawana_Spot!J89</f>
        <v>8.75</v>
      </c>
      <c r="F89" s="194">
        <f>PPCL_NG!Q89+PPCL_Spot!Q89+GT_NG!Q89+GT_Spot!Q89+Bawana_NG!Q89+Bawana_RLNG!Q89+Bawana_Spot!Q89</f>
        <v>8.8718150774888365</v>
      </c>
      <c r="G89" s="195">
        <f t="shared" si="7"/>
        <v>-0.12181507748883647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1.91</v>
      </c>
      <c r="L89" s="194">
        <f>PPCL_NG!S89+PPCL_Spot!S89+GT_NG!S89+GT_Spot!S89+Bawana_NG!S89+Bawana_RLNG!S89+Bawana_Spot!S89</f>
        <v>1.9365904912004201</v>
      </c>
      <c r="M89" s="195">
        <f t="shared" si="9"/>
        <v>-2.659049120042023E-2</v>
      </c>
      <c r="N89" s="194">
        <f>PPCL_NG!M89+PPCL_Spot!M89+GT_NG!M89+GT_Spot!M89+Bawana_NG!M89+Bawana_RLNG!M89+Bawana_Spot!M89</f>
        <v>11.42</v>
      </c>
      <c r="O89" s="194">
        <f>PPCL_NG!T89+PPCL_Spot!T89+GT_NG!T89+GT_Spot!T89+Bawana_NG!T89+Bawana_RLNG!T89+Bawana_Spot!T89</f>
        <v>11.578986078276859</v>
      </c>
      <c r="P89" s="195">
        <f t="shared" si="10"/>
        <v>-0.15898607827685929</v>
      </c>
      <c r="Q89" s="195">
        <f t="shared" si="11"/>
        <v>-0.5300000000000018</v>
      </c>
    </row>
    <row r="90" spans="1:17">
      <c r="A90" s="34" t="s">
        <v>132</v>
      </c>
      <c r="B90" s="194">
        <f>PPCL_NG!I90+PPCL_Spot!I90+GT_NG!I90+GT_Spot!I90+Bawana_NG!I90+Bawana_RLNG!I90+Bawana_Spot!I90</f>
        <v>15.99</v>
      </c>
      <c r="C90" s="194">
        <f>PPCL_NG!P90+PPCL_Spot!P90+GT_NG!P90+GT_Spot!P90+Bawana_NG!P90+Bawana_RLNG!P90+Bawana_Spot!P90</f>
        <v>16.212608353033886</v>
      </c>
      <c r="D90" s="195">
        <f t="shared" si="6"/>
        <v>-0.22260835303388582</v>
      </c>
      <c r="E90" s="194">
        <f>PPCL_NG!J90+PPCL_Spot!J90+GT_NG!J90+GT_Spot!J90+Bawana_NG!J90+Bawana_RLNG!J90+Bawana_Spot!J90</f>
        <v>8.75</v>
      </c>
      <c r="F90" s="194">
        <f>PPCL_NG!Q90+PPCL_Spot!Q90+GT_NG!Q90+GT_Spot!Q90+Bawana_NG!Q90+Bawana_RLNG!Q90+Bawana_Spot!Q90</f>
        <v>8.8718150774888365</v>
      </c>
      <c r="G90" s="195">
        <f t="shared" si="7"/>
        <v>-0.12181507748883647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1.91</v>
      </c>
      <c r="L90" s="194">
        <f>PPCL_NG!S90+PPCL_Spot!S90+GT_NG!S90+GT_Spot!S90+Bawana_NG!S90+Bawana_RLNG!S90+Bawana_Spot!S90</f>
        <v>1.9365904912004201</v>
      </c>
      <c r="M90" s="195">
        <f t="shared" si="9"/>
        <v>-2.659049120042023E-2</v>
      </c>
      <c r="N90" s="194">
        <f>PPCL_NG!M90+PPCL_Spot!M90+GT_NG!M90+GT_Spot!M90+Bawana_NG!M90+Bawana_RLNG!M90+Bawana_Spot!M90</f>
        <v>11.42</v>
      </c>
      <c r="O90" s="194">
        <f>PPCL_NG!T90+PPCL_Spot!T90+GT_NG!T90+GT_Spot!T90+Bawana_NG!T90+Bawana_RLNG!T90+Bawana_Spot!T90</f>
        <v>11.578986078276859</v>
      </c>
      <c r="P90" s="195">
        <f t="shared" si="10"/>
        <v>-0.15898607827685929</v>
      </c>
      <c r="Q90" s="195">
        <f t="shared" si="11"/>
        <v>-0.5300000000000018</v>
      </c>
    </row>
    <row r="91" spans="1:17">
      <c r="A91" s="34" t="s">
        <v>133</v>
      </c>
      <c r="B91" s="194">
        <f>PPCL_NG!I91+PPCL_Spot!I91+GT_NG!I91+GT_Spot!I91+Bawana_NG!I91+Bawana_RLNG!I91+Bawana_Spot!I91</f>
        <v>15.99</v>
      </c>
      <c r="C91" s="194">
        <f>PPCL_NG!P91+PPCL_Spot!P91+GT_NG!P91+GT_Spot!P91+Bawana_NG!P91+Bawana_RLNG!P91+Bawana_Spot!P91</f>
        <v>16.212608353033886</v>
      </c>
      <c r="D91" s="195">
        <f t="shared" si="6"/>
        <v>-0.22260835303388582</v>
      </c>
      <c r="E91" s="194">
        <f>PPCL_NG!J91+PPCL_Spot!J91+GT_NG!J91+GT_Spot!J91+Bawana_NG!J91+Bawana_RLNG!J91+Bawana_Spot!J91</f>
        <v>8.75</v>
      </c>
      <c r="F91" s="194">
        <f>PPCL_NG!Q91+PPCL_Spot!Q91+GT_NG!Q91+GT_Spot!Q91+Bawana_NG!Q91+Bawana_RLNG!Q91+Bawana_Spot!Q91</f>
        <v>8.8718150774888365</v>
      </c>
      <c r="G91" s="195">
        <f t="shared" si="7"/>
        <v>-0.12181507748883647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1.91</v>
      </c>
      <c r="L91" s="194">
        <f>PPCL_NG!S91+PPCL_Spot!S91+GT_NG!S91+GT_Spot!S91+Bawana_NG!S91+Bawana_RLNG!S91+Bawana_Spot!S91</f>
        <v>1.9365904912004201</v>
      </c>
      <c r="M91" s="195">
        <f t="shared" si="9"/>
        <v>-2.659049120042023E-2</v>
      </c>
      <c r="N91" s="194">
        <f>PPCL_NG!M91+PPCL_Spot!M91+GT_NG!M91+GT_Spot!M91+Bawana_NG!M91+Bawana_RLNG!M91+Bawana_Spot!M91</f>
        <v>11.42</v>
      </c>
      <c r="O91" s="194">
        <f>PPCL_NG!T91+PPCL_Spot!T91+GT_NG!T91+GT_Spot!T91+Bawana_NG!T91+Bawana_RLNG!T91+Bawana_Spot!T91</f>
        <v>11.578986078276859</v>
      </c>
      <c r="P91" s="195">
        <f t="shared" si="10"/>
        <v>-0.15898607827685929</v>
      </c>
      <c r="Q91" s="195">
        <f t="shared" si="11"/>
        <v>-0.5300000000000018</v>
      </c>
    </row>
    <row r="92" spans="1:17">
      <c r="A92" s="34" t="s">
        <v>134</v>
      </c>
      <c r="B92" s="194">
        <f>PPCL_NG!I92+PPCL_Spot!I92+GT_NG!I92+GT_Spot!I92+Bawana_NG!I92+Bawana_RLNG!I92+Bawana_Spot!I92</f>
        <v>15.99</v>
      </c>
      <c r="C92" s="194">
        <f>PPCL_NG!P92+PPCL_Spot!P92+GT_NG!P92+GT_Spot!P92+Bawana_NG!P92+Bawana_RLNG!P92+Bawana_Spot!P92</f>
        <v>16.212608353033886</v>
      </c>
      <c r="D92" s="195">
        <f t="shared" si="6"/>
        <v>-0.22260835303388582</v>
      </c>
      <c r="E92" s="194">
        <f>PPCL_NG!J92+PPCL_Spot!J92+GT_NG!J92+GT_Spot!J92+Bawana_NG!J92+Bawana_RLNG!J92+Bawana_Spot!J92</f>
        <v>8.75</v>
      </c>
      <c r="F92" s="194">
        <f>PPCL_NG!Q92+PPCL_Spot!Q92+GT_NG!Q92+GT_Spot!Q92+Bawana_NG!Q92+Bawana_RLNG!Q92+Bawana_Spot!Q92</f>
        <v>8.8718150774888365</v>
      </c>
      <c r="G92" s="195">
        <f t="shared" si="7"/>
        <v>-0.12181507748883647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1.91</v>
      </c>
      <c r="L92" s="194">
        <f>PPCL_NG!S92+PPCL_Spot!S92+GT_NG!S92+GT_Spot!S92+Bawana_NG!S92+Bawana_RLNG!S92+Bawana_Spot!S92</f>
        <v>1.9365904912004201</v>
      </c>
      <c r="M92" s="195">
        <f t="shared" si="9"/>
        <v>-2.659049120042023E-2</v>
      </c>
      <c r="N92" s="194">
        <f>PPCL_NG!M92+PPCL_Spot!M92+GT_NG!M92+GT_Spot!M92+Bawana_NG!M92+Bawana_RLNG!M92+Bawana_Spot!M92</f>
        <v>11.42</v>
      </c>
      <c r="O92" s="194">
        <f>PPCL_NG!T92+PPCL_Spot!T92+GT_NG!T92+GT_Spot!T92+Bawana_NG!T92+Bawana_RLNG!T92+Bawana_Spot!T92</f>
        <v>11.578986078276859</v>
      </c>
      <c r="P92" s="195">
        <f t="shared" si="10"/>
        <v>-0.15898607827685929</v>
      </c>
      <c r="Q92" s="195">
        <f t="shared" si="11"/>
        <v>-0.5300000000000018</v>
      </c>
    </row>
    <row r="93" spans="1:17">
      <c r="A93" s="34" t="s">
        <v>135</v>
      </c>
      <c r="B93" s="194">
        <f>PPCL_NG!I93+PPCL_Spot!I93+GT_NG!I93+GT_Spot!I93+Bawana_NG!I93+Bawana_RLNG!I93+Bawana_Spot!I93</f>
        <v>15.99</v>
      </c>
      <c r="C93" s="194">
        <f>PPCL_NG!P93+PPCL_Spot!P93+GT_NG!P93+GT_Spot!P93+Bawana_NG!P93+Bawana_RLNG!P93+Bawana_Spot!P93</f>
        <v>16.212608353033886</v>
      </c>
      <c r="D93" s="195">
        <f t="shared" si="6"/>
        <v>-0.22260835303388582</v>
      </c>
      <c r="E93" s="194">
        <f>PPCL_NG!J93+PPCL_Spot!J93+GT_NG!J93+GT_Spot!J93+Bawana_NG!J93+Bawana_RLNG!J93+Bawana_Spot!J93</f>
        <v>8.75</v>
      </c>
      <c r="F93" s="194">
        <f>PPCL_NG!Q93+PPCL_Spot!Q93+GT_NG!Q93+GT_Spot!Q93+Bawana_NG!Q93+Bawana_RLNG!Q93+Bawana_Spot!Q93</f>
        <v>8.8718150774888365</v>
      </c>
      <c r="G93" s="195">
        <f t="shared" si="7"/>
        <v>-0.12181507748883647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1.91</v>
      </c>
      <c r="L93" s="194">
        <f>PPCL_NG!S93+PPCL_Spot!S93+GT_NG!S93+GT_Spot!S93+Bawana_NG!S93+Bawana_RLNG!S93+Bawana_Spot!S93</f>
        <v>1.9365904912004201</v>
      </c>
      <c r="M93" s="195">
        <f t="shared" si="9"/>
        <v>-2.659049120042023E-2</v>
      </c>
      <c r="N93" s="194">
        <f>PPCL_NG!M93+PPCL_Spot!M93+GT_NG!M93+GT_Spot!M93+Bawana_NG!M93+Bawana_RLNG!M93+Bawana_Spot!M93</f>
        <v>11.42</v>
      </c>
      <c r="O93" s="194">
        <f>PPCL_NG!T93+PPCL_Spot!T93+GT_NG!T93+GT_Spot!T93+Bawana_NG!T93+Bawana_RLNG!T93+Bawana_Spot!T93</f>
        <v>11.578986078276859</v>
      </c>
      <c r="P93" s="195">
        <f t="shared" si="10"/>
        <v>-0.15898607827685929</v>
      </c>
      <c r="Q93" s="195">
        <f t="shared" si="11"/>
        <v>-0.5300000000000018</v>
      </c>
    </row>
    <row r="94" spans="1:17">
      <c r="A94" s="34" t="s">
        <v>136</v>
      </c>
      <c r="B94" s="194">
        <f>PPCL_NG!I94+PPCL_Spot!I94+GT_NG!I94+GT_Spot!I94+Bawana_NG!I94+Bawana_RLNG!I94+Bawana_Spot!I94</f>
        <v>15.99</v>
      </c>
      <c r="C94" s="194">
        <f>PPCL_NG!P94+PPCL_Spot!P94+GT_NG!P94+GT_Spot!P94+Bawana_NG!P94+Bawana_RLNG!P94+Bawana_Spot!P94</f>
        <v>16.212608353033886</v>
      </c>
      <c r="D94" s="195">
        <f t="shared" si="6"/>
        <v>-0.22260835303388582</v>
      </c>
      <c r="E94" s="194">
        <f>PPCL_NG!J94+PPCL_Spot!J94+GT_NG!J94+GT_Spot!J94+Bawana_NG!J94+Bawana_RLNG!J94+Bawana_Spot!J94</f>
        <v>8.75</v>
      </c>
      <c r="F94" s="194">
        <f>PPCL_NG!Q94+PPCL_Spot!Q94+GT_NG!Q94+GT_Spot!Q94+Bawana_NG!Q94+Bawana_RLNG!Q94+Bawana_Spot!Q94</f>
        <v>8.8718150774888365</v>
      </c>
      <c r="G94" s="195">
        <f t="shared" si="7"/>
        <v>-0.12181507748883647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1.91</v>
      </c>
      <c r="L94" s="194">
        <f>PPCL_NG!S94+PPCL_Spot!S94+GT_NG!S94+GT_Spot!S94+Bawana_NG!S94+Bawana_RLNG!S94+Bawana_Spot!S94</f>
        <v>1.9365904912004201</v>
      </c>
      <c r="M94" s="195">
        <f t="shared" si="9"/>
        <v>-2.659049120042023E-2</v>
      </c>
      <c r="N94" s="194">
        <f>PPCL_NG!M94+PPCL_Spot!M94+GT_NG!M94+GT_Spot!M94+Bawana_NG!M94+Bawana_RLNG!M94+Bawana_Spot!M94</f>
        <v>11.42</v>
      </c>
      <c r="O94" s="194">
        <f>PPCL_NG!T94+PPCL_Spot!T94+GT_NG!T94+GT_Spot!T94+Bawana_NG!T94+Bawana_RLNG!T94+Bawana_Spot!T94</f>
        <v>11.578986078276859</v>
      </c>
      <c r="P94" s="195">
        <f t="shared" si="10"/>
        <v>-0.15898607827685929</v>
      </c>
      <c r="Q94" s="195">
        <f t="shared" si="11"/>
        <v>-0.5300000000000018</v>
      </c>
    </row>
    <row r="95" spans="1:17">
      <c r="A95" s="34" t="s">
        <v>137</v>
      </c>
      <c r="B95" s="194">
        <f>PPCL_NG!I95+PPCL_Spot!I95+GT_NG!I95+GT_Spot!I95+Bawana_NG!I95+Bawana_RLNG!I95+Bawana_Spot!I95</f>
        <v>45.99</v>
      </c>
      <c r="C95" s="194">
        <f>PPCL_NG!P95+PPCL_Spot!P95+GT_NG!P95+GT_Spot!P95+Bawana_NG!P95+Bawana_RLNG!P95+Bawana_Spot!P95</f>
        <v>46.212608353033886</v>
      </c>
      <c r="D95" s="195">
        <f t="shared" si="6"/>
        <v>-0.22260835303388404</v>
      </c>
      <c r="E95" s="194">
        <f>PPCL_NG!J95+PPCL_Spot!J95+GT_NG!J95+GT_Spot!J95+Bawana_NG!J95+Bawana_RLNG!J95+Bawana_Spot!J95</f>
        <v>8.75</v>
      </c>
      <c r="F95" s="194">
        <f>PPCL_NG!Q95+PPCL_Spot!Q95+GT_NG!Q95+GT_Spot!Q95+Bawana_NG!Q95+Bawana_RLNG!Q95+Bawana_Spot!Q95</f>
        <v>8.8718150774888365</v>
      </c>
      <c r="G95" s="195">
        <f t="shared" si="7"/>
        <v>-0.12181507748883647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1.91</v>
      </c>
      <c r="L95" s="194">
        <f>PPCL_NG!S95+PPCL_Spot!S95+GT_NG!S95+GT_Spot!S95+Bawana_NG!S95+Bawana_RLNG!S95+Bawana_Spot!S95</f>
        <v>1.9365904912004201</v>
      </c>
      <c r="M95" s="195">
        <f t="shared" si="9"/>
        <v>-2.659049120042023E-2</v>
      </c>
      <c r="N95" s="194">
        <f>PPCL_NG!M95+PPCL_Spot!M95+GT_NG!M95+GT_Spot!M95+Bawana_NG!M95+Bawana_RLNG!M95+Bawana_Spot!M95</f>
        <v>11.42</v>
      </c>
      <c r="O95" s="194">
        <f>PPCL_NG!T95+PPCL_Spot!T95+GT_NG!T95+GT_Spot!T95+Bawana_NG!T95+Bawana_RLNG!T95+Bawana_Spot!T95</f>
        <v>11.578986078276859</v>
      </c>
      <c r="P95" s="195">
        <f t="shared" si="10"/>
        <v>-0.15898607827685929</v>
      </c>
      <c r="Q95" s="195">
        <f t="shared" si="11"/>
        <v>-0.53</v>
      </c>
    </row>
    <row r="96" spans="1:17">
      <c r="A96" s="34" t="s">
        <v>138</v>
      </c>
      <c r="B96" s="194">
        <f>PPCL_NG!I96+PPCL_Spot!I96+GT_NG!I96+GT_Spot!I96+Bawana_NG!I96+Bawana_RLNG!I96+Bawana_Spot!I96</f>
        <v>45.99</v>
      </c>
      <c r="C96" s="194">
        <f>PPCL_NG!P96+PPCL_Spot!P96+GT_NG!P96+GT_Spot!P96+Bawana_NG!P96+Bawana_RLNG!P96+Bawana_Spot!P96</f>
        <v>46.212608353033886</v>
      </c>
      <c r="D96" s="195">
        <f t="shared" si="6"/>
        <v>-0.22260835303388404</v>
      </c>
      <c r="E96" s="194">
        <f>PPCL_NG!J96+PPCL_Spot!J96+GT_NG!J96+GT_Spot!J96+Bawana_NG!J96+Bawana_RLNG!J96+Bawana_Spot!J96</f>
        <v>8.75</v>
      </c>
      <c r="F96" s="194">
        <f>PPCL_NG!Q96+PPCL_Spot!Q96+GT_NG!Q96+GT_Spot!Q96+Bawana_NG!Q96+Bawana_RLNG!Q96+Bawana_Spot!Q96</f>
        <v>8.8718150774888365</v>
      </c>
      <c r="G96" s="195">
        <f t="shared" si="7"/>
        <v>-0.12181507748883647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1.91</v>
      </c>
      <c r="L96" s="194">
        <f>PPCL_NG!S96+PPCL_Spot!S96+GT_NG!S96+GT_Spot!S96+Bawana_NG!S96+Bawana_RLNG!S96+Bawana_Spot!S96</f>
        <v>1.9365904912004201</v>
      </c>
      <c r="M96" s="195">
        <f t="shared" si="9"/>
        <v>-2.659049120042023E-2</v>
      </c>
      <c r="N96" s="194">
        <f>PPCL_NG!M96+PPCL_Spot!M96+GT_NG!M96+GT_Spot!M96+Bawana_NG!M96+Bawana_RLNG!M96+Bawana_Spot!M96</f>
        <v>11.42</v>
      </c>
      <c r="O96" s="194">
        <f>PPCL_NG!T96+PPCL_Spot!T96+GT_NG!T96+GT_Spot!T96+Bawana_NG!T96+Bawana_RLNG!T96+Bawana_Spot!T96</f>
        <v>11.578986078276859</v>
      </c>
      <c r="P96" s="195">
        <f t="shared" si="10"/>
        <v>-0.15898607827685929</v>
      </c>
      <c r="Q96" s="195">
        <f t="shared" si="11"/>
        <v>-0.53</v>
      </c>
    </row>
    <row r="97" spans="1:17">
      <c r="A97" s="34" t="s">
        <v>139</v>
      </c>
      <c r="B97" s="194">
        <f>PPCL_NG!I97+PPCL_Spot!I97+GT_NG!I97+GT_Spot!I97+Bawana_NG!I97+Bawana_RLNG!I97+Bawana_Spot!I97</f>
        <v>45.99</v>
      </c>
      <c r="C97" s="194">
        <f>PPCL_NG!P97+PPCL_Spot!P97+GT_NG!P97+GT_Spot!P97+Bawana_NG!P97+Bawana_RLNG!P97+Bawana_Spot!P97</f>
        <v>46.212608353033886</v>
      </c>
      <c r="D97" s="195">
        <f t="shared" si="6"/>
        <v>-0.22260835303388404</v>
      </c>
      <c r="E97" s="194">
        <f>PPCL_NG!J97+PPCL_Spot!J97+GT_NG!J97+GT_Spot!J97+Bawana_NG!J97+Bawana_RLNG!J97+Bawana_Spot!J97</f>
        <v>8.75</v>
      </c>
      <c r="F97" s="194">
        <f>PPCL_NG!Q97+PPCL_Spot!Q97+GT_NG!Q97+GT_Spot!Q97+Bawana_NG!Q97+Bawana_RLNG!Q97+Bawana_Spot!Q97</f>
        <v>8.8718150774888365</v>
      </c>
      <c r="G97" s="195">
        <f t="shared" si="7"/>
        <v>-0.12181507748883647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1.91</v>
      </c>
      <c r="L97" s="194">
        <f>PPCL_NG!S97+PPCL_Spot!S97+GT_NG!S97+GT_Spot!S97+Bawana_NG!S97+Bawana_RLNG!S97+Bawana_Spot!S97</f>
        <v>1.9365904912004201</v>
      </c>
      <c r="M97" s="195">
        <f t="shared" si="9"/>
        <v>-2.659049120042023E-2</v>
      </c>
      <c r="N97" s="194">
        <f>PPCL_NG!M97+PPCL_Spot!M97+GT_NG!M97+GT_Spot!M97+Bawana_NG!M97+Bawana_RLNG!M97+Bawana_Spot!M97</f>
        <v>11.42</v>
      </c>
      <c r="O97" s="194">
        <f>PPCL_NG!T97+PPCL_Spot!T97+GT_NG!T97+GT_Spot!T97+Bawana_NG!T97+Bawana_RLNG!T97+Bawana_Spot!T97</f>
        <v>11.578986078276859</v>
      </c>
      <c r="P97" s="195">
        <f t="shared" si="10"/>
        <v>-0.15898607827685929</v>
      </c>
      <c r="Q97" s="195">
        <f t="shared" si="11"/>
        <v>-0.53</v>
      </c>
    </row>
    <row r="98" spans="1:17">
      <c r="A98" s="34" t="s">
        <v>140</v>
      </c>
      <c r="B98" s="194">
        <f>PPCL_NG!I98+PPCL_Spot!I98+GT_NG!I98+GT_Spot!I98+Bawana_NG!I98+Bawana_RLNG!I98+Bawana_Spot!I98</f>
        <v>45.99</v>
      </c>
      <c r="C98" s="194">
        <f>PPCL_NG!P98+PPCL_Spot!P98+GT_NG!P98+GT_Spot!P98+Bawana_NG!P98+Bawana_RLNG!P98+Bawana_Spot!P98</f>
        <v>46.212608353033886</v>
      </c>
      <c r="D98" s="195">
        <f t="shared" si="6"/>
        <v>-0.22260835303388404</v>
      </c>
      <c r="E98" s="194">
        <f>PPCL_NG!J98+PPCL_Spot!J98+GT_NG!J98+GT_Spot!J98+Bawana_NG!J98+Bawana_RLNG!J98+Bawana_Spot!J98</f>
        <v>8.75</v>
      </c>
      <c r="F98" s="194">
        <f>PPCL_NG!Q98+PPCL_Spot!Q98+GT_NG!Q98+GT_Spot!Q98+Bawana_NG!Q98+Bawana_RLNG!Q98+Bawana_Spot!Q98</f>
        <v>8.8718150774888365</v>
      </c>
      <c r="G98" s="195">
        <f t="shared" si="7"/>
        <v>-0.12181507748883647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1.91</v>
      </c>
      <c r="L98" s="194">
        <f>PPCL_NG!S98+PPCL_Spot!S98+GT_NG!S98+GT_Spot!S98+Bawana_NG!S98+Bawana_RLNG!S98+Bawana_Spot!S98</f>
        <v>1.9365904912004201</v>
      </c>
      <c r="M98" s="195">
        <f t="shared" si="9"/>
        <v>-2.659049120042023E-2</v>
      </c>
      <c r="N98" s="194">
        <f>PPCL_NG!M98+PPCL_Spot!M98+GT_NG!M98+GT_Spot!M98+Bawana_NG!M98+Bawana_RLNG!M98+Bawana_Spot!M98</f>
        <v>11.42</v>
      </c>
      <c r="O98" s="194">
        <f>PPCL_NG!T98+PPCL_Spot!T98+GT_NG!T98+GT_Spot!T98+Bawana_NG!T98+Bawana_RLNG!T98+Bawana_Spot!T98</f>
        <v>11.578986078276859</v>
      </c>
      <c r="P98" s="195">
        <f t="shared" si="10"/>
        <v>-0.15898607827685929</v>
      </c>
      <c r="Q98" s="195">
        <f t="shared" si="11"/>
        <v>-0.53</v>
      </c>
    </row>
    <row r="99" spans="1:17">
      <c r="A99" s="34" t="s">
        <v>324</v>
      </c>
      <c r="B99" s="194">
        <f>PPCL_NG!I99+PPCL_Spot!I99+GT_NG!I99+GT_Spot!I99+Bawana_NG!I99+Bawana_RLNG!I99+Bawana_Spot!I99</f>
        <v>0.41003499999999993</v>
      </c>
      <c r="C99" s="194">
        <f>PPCL_NG!P99+PPCL_Spot!P99+GT_NG!P99+GT_Spot!P99+Bawana_NG!P99+Bawana_RLNG!P99+Bawana_Spot!P99</f>
        <v>0.41376057762639884</v>
      </c>
      <c r="D99" s="195">
        <f t="shared" si="6"/>
        <v>-3.7255776263989127E-3</v>
      </c>
      <c r="E99" s="194">
        <f>PPCL_NG!J99+PPCL_Spot!J99+GT_NG!J99+GT_Spot!J99+Bawana_NG!J99+Bawana_RLNG!J99+Bawana_Spot!J99</f>
        <v>0.20797499999999991</v>
      </c>
      <c r="F99" s="194">
        <f>PPCL_NG!Q99+PPCL_Spot!Q99+GT_NG!Q99+GT_Spot!Q99+Bawana_NG!Q99+Bawana_RLNG!Q99+Bawana_Spot!Q99</f>
        <v>0.21001361498603482</v>
      </c>
      <c r="G99" s="195">
        <f t="shared" si="7"/>
        <v>-2.0386149860349145E-3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4.5389999999999986E-2</v>
      </c>
      <c r="L99" s="194">
        <f>PPCL_NG!S99+PPCL_Spot!S99+GT_NG!S99+GT_Spot!S99+Bawana_NG!S99+Bawana_RLNG!S99+Bawana_Spot!S99</f>
        <v>4.5835065683984724E-2</v>
      </c>
      <c r="M99" s="195">
        <f t="shared" si="9"/>
        <v>-4.4506568398473834E-4</v>
      </c>
      <c r="N99" s="194">
        <f>PPCL_NG!M99+PPCL_Spot!M99+GT_NG!M99+GT_Spot!M99+Bawana_NG!M99+Bawana_RLNG!M99+Bawana_Spot!M99</f>
        <v>0.27142999999999978</v>
      </c>
      <c r="O99" s="194">
        <f>PPCL_NG!T99+PPCL_Spot!T99+GT_NG!T99+GT_Spot!T99+Bawana_NG!T99+Bawana_RLNG!T99+Bawana_Spot!T99</f>
        <v>0.27409074170358083</v>
      </c>
      <c r="P99" s="195">
        <f t="shared" si="10"/>
        <v>-2.6607417035810488E-3</v>
      </c>
      <c r="Q99" s="195">
        <f t="shared" si="11"/>
        <v>-8.8699999999996143E-3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45669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45669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45669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2025-01-14T06:31:48Z</dcterms:modified>
</cp:coreProperties>
</file>